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überprüft\"/>
    </mc:Choice>
  </mc:AlternateContent>
  <bookViews>
    <workbookView xWindow="-105" yWindow="-105" windowWidth="23250" windowHeight="12570" activeTab="1"/>
  </bookViews>
  <sheets>
    <sheet name="LB6" sheetId="1" r:id="rId1"/>
    <sheet name="LB 12" sheetId="8" r:id="rId2"/>
  </sheets>
  <definedNames>
    <definedName name="_xlnm._FilterDatabase" localSheetId="0" hidden="1">'LB6'!$A$1:$T$61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" i="1"/>
  <c r="I58" i="1" l="1"/>
  <c r="J59" i="1"/>
  <c r="K59" i="1"/>
  <c r="L59" i="1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2" i="1"/>
  <c r="M58" i="1" l="1"/>
  <c r="E58" i="1"/>
  <c r="F58" i="1"/>
  <c r="G58" i="1"/>
  <c r="H58" i="1"/>
  <c r="E59" i="1" l="1"/>
  <c r="A2" i="1" l="1"/>
  <c r="A3" i="1"/>
  <c r="A4" i="1"/>
</calcChain>
</file>

<file path=xl/comments1.xml><?xml version="1.0" encoding="utf-8"?>
<comments xmlns="http://schemas.openxmlformats.org/spreadsheetml/2006/main">
  <authors>
    <author>Krahn, Monika</author>
  </authors>
  <commentList>
    <comment ref="C55" authorId="0" shapeId="0">
      <text>
        <r>
          <rPr>
            <b/>
            <sz val="9"/>
            <color indexed="81"/>
            <rFont val="Tahoma"/>
            <family val="2"/>
          </rPr>
          <t>Krahn, Monika:</t>
        </r>
        <r>
          <rPr>
            <sz val="9"/>
            <color indexed="81"/>
            <rFont val="Tahoma"/>
            <family val="2"/>
          </rPr>
          <t xml:space="preserve">
Umbennung ab 10.07.2016
</t>
        </r>
      </text>
    </comment>
  </commentList>
</comments>
</file>

<file path=xl/sharedStrings.xml><?xml version="1.0" encoding="utf-8"?>
<sst xmlns="http://schemas.openxmlformats.org/spreadsheetml/2006/main" count="344" uniqueCount="242">
  <si>
    <t>B.W-Fürstenberg, Schulzentrum</t>
  </si>
  <si>
    <t>B.W-Fürstenberg, Kirche</t>
  </si>
  <si>
    <t>B.W-Fürstenberg, Mitte</t>
  </si>
  <si>
    <t>B.W-Fürstenberg, Wasserplatz</t>
  </si>
  <si>
    <t>B.W-Fürstenberg, Schützenhalle</t>
  </si>
  <si>
    <t>B.W-Bleiwäsche, Forsthaus</t>
  </si>
  <si>
    <t>B.W-Bleiwäsche, Kirche</t>
  </si>
  <si>
    <t>B.W-Bleiwäsche, Siedlung</t>
  </si>
  <si>
    <t>B.W-Bleiwäsche, Glashütte</t>
  </si>
  <si>
    <t>Bad Wünnenberg, Kreisel</t>
  </si>
  <si>
    <t>Bad Wünnenberg, Burgstr.</t>
  </si>
  <si>
    <t>Bad Wünnenberg, Schäferstraße</t>
  </si>
  <si>
    <t>B.W-Helmern, Dalheimer Str</t>
  </si>
  <si>
    <t>B.W-Helmern, Kaup</t>
  </si>
  <si>
    <t>B.W-Helmern, Friedhof</t>
  </si>
  <si>
    <t>B.W-Helmern, Siedlung</t>
  </si>
  <si>
    <t>B.W-Helmern, Keuter</t>
  </si>
  <si>
    <t>B.W-Haaren, Friedhof</t>
  </si>
  <si>
    <t>B.W-Haaren, Volksbank</t>
  </si>
  <si>
    <t>B.W-Haaren, Bürener Straße</t>
  </si>
  <si>
    <t>B.W-Haaren, Voßmann</t>
  </si>
  <si>
    <t>B.W-Haaren, Münster</t>
  </si>
  <si>
    <t>B.W-Haaren, Klus</t>
  </si>
  <si>
    <t>Bad Wünnenberg, Elisenhof</t>
  </si>
  <si>
    <t>Bad Wünnenberg, Eilern</t>
  </si>
  <si>
    <t>B.W-Fürstenberg, Feriendorf</t>
  </si>
  <si>
    <t>B.W-Fürstenberg, Gut Wohlbed.</t>
  </si>
  <si>
    <t>B.W-Fürstenberg, Buchholz</t>
  </si>
  <si>
    <t>Bad Wünnenberg, Sonnenhof</t>
  </si>
  <si>
    <t>Bad Wünnenberg, Bonefeld</t>
  </si>
  <si>
    <t>Bad Wünnenberg, Kurhaus</t>
  </si>
  <si>
    <t>Bad Wünnenberg, Aatal-Klinik</t>
  </si>
  <si>
    <t>Bad Wünnenberg, Ebbers</t>
  </si>
  <si>
    <t>B.W-Fürstenberg, Brücke</t>
  </si>
  <si>
    <t>B.W-Fürstenberg, Kesselbach</t>
  </si>
  <si>
    <t>B.W-Fürstenberg, Siedlung</t>
  </si>
  <si>
    <t>B.W-Haaren, Fürstenberger Str</t>
  </si>
  <si>
    <t>B.W-Haaren, Schützenhalle</t>
  </si>
  <si>
    <t>B.W-Haaren, Wewelsburger Str</t>
  </si>
  <si>
    <t>B.W-Haaren, Tredde</t>
  </si>
  <si>
    <t>B.W-Haaren, Adam-Opel-Straße</t>
  </si>
  <si>
    <t>B.W-Haaren, Peacock</t>
  </si>
  <si>
    <t>Bad Wünnenberg-Neuböddeken</t>
  </si>
  <si>
    <t>B.W-Haaren, Grundschule</t>
  </si>
  <si>
    <t>lfd. Nummer</t>
  </si>
  <si>
    <t>Ort, Haltestelle</t>
  </si>
  <si>
    <t>Haltestellenname</t>
  </si>
  <si>
    <t xml:space="preserve">Typ A </t>
  </si>
  <si>
    <t>Typ B</t>
  </si>
  <si>
    <t>Typ C</t>
  </si>
  <si>
    <t>Anzahl Fahrplankästen</t>
  </si>
  <si>
    <t>B.W-Fürstenberg, Krois</t>
  </si>
  <si>
    <t>Bad Wünnenberg, Friedrichsgrund</t>
  </si>
  <si>
    <t>Bad Wünnenberg, Plümpe</t>
  </si>
  <si>
    <t>Neuböddeken</t>
  </si>
  <si>
    <t>Siedlung</t>
  </si>
  <si>
    <t>Glashütte</t>
  </si>
  <si>
    <t>Kirche</t>
  </si>
  <si>
    <t>Forsthaus</t>
  </si>
  <si>
    <t>Krois</t>
  </si>
  <si>
    <t>Schützenhalle</t>
  </si>
  <si>
    <t>Feriendorf</t>
  </si>
  <si>
    <t>Buchholz</t>
  </si>
  <si>
    <t>Wasserplatz</t>
  </si>
  <si>
    <t>Mitte</t>
  </si>
  <si>
    <t>Schulzentrum</t>
  </si>
  <si>
    <t>Elisenhof</t>
  </si>
  <si>
    <t>Friedrichsgrund</t>
  </si>
  <si>
    <t>Eilern</t>
  </si>
  <si>
    <t>Brücke</t>
  </si>
  <si>
    <t>Kesselbach</t>
  </si>
  <si>
    <t>Ebbers</t>
  </si>
  <si>
    <t>Kurhaus</t>
  </si>
  <si>
    <t>Aatal-Klinik</t>
  </si>
  <si>
    <t>Bonefeld</t>
  </si>
  <si>
    <t>Schäferstraße</t>
  </si>
  <si>
    <t>Kreisel</t>
  </si>
  <si>
    <t>Sonnenhof</t>
  </si>
  <si>
    <t>Plümpe</t>
  </si>
  <si>
    <t>Bürener Straße</t>
  </si>
  <si>
    <t>Volksbank</t>
  </si>
  <si>
    <t>Grundschule</t>
  </si>
  <si>
    <t>Tredde</t>
  </si>
  <si>
    <t>Peacock</t>
  </si>
  <si>
    <t>Adam-Opel-Straße</t>
  </si>
  <si>
    <t>Voßmann</t>
  </si>
  <si>
    <t>Münster</t>
  </si>
  <si>
    <t>Klus</t>
  </si>
  <si>
    <t>Friedhof</t>
  </si>
  <si>
    <t>Keuter</t>
  </si>
  <si>
    <t>Kaup</t>
  </si>
  <si>
    <t>Wendeplatz</t>
  </si>
  <si>
    <t>Oberdorf</t>
  </si>
  <si>
    <t>Burgstraße</t>
  </si>
  <si>
    <t>Gut Wohlbedacht</t>
  </si>
  <si>
    <t>Fürstenberger Straße</t>
  </si>
  <si>
    <t>Wewelsburger Straße</t>
  </si>
  <si>
    <t>Dalheimer Straße</t>
  </si>
  <si>
    <t>Bad Wünnenberg, Einkaufszentrum</t>
  </si>
  <si>
    <t>Einkaufszentrum</t>
  </si>
  <si>
    <t>Bad Wünnenberg, Zinsdorfer Weg</t>
  </si>
  <si>
    <t>Graf-Zeppelin-Straße</t>
  </si>
  <si>
    <t xml:space="preserve"> Industriepark</t>
  </si>
  <si>
    <t>Nordstraße</t>
  </si>
  <si>
    <t>Zinsdorfer Weg</t>
  </si>
  <si>
    <t>Bleiwäsche</t>
  </si>
  <si>
    <t>Bad Wünnenberg</t>
  </si>
  <si>
    <t>Haaren</t>
  </si>
  <si>
    <t>Helmern</t>
  </si>
  <si>
    <t>Bad Wünnenberg, Grabenstraße</t>
  </si>
  <si>
    <t>Grabenstraße</t>
  </si>
  <si>
    <t>B.W-Haaren, Nordstraße</t>
  </si>
  <si>
    <t>B.W-Haaren, Industriepark</t>
  </si>
  <si>
    <t>B.W-Haaren, Graf-Zeppelin-Straße</t>
  </si>
  <si>
    <t>Hedderhagen</t>
  </si>
  <si>
    <t>Ausbau in Fahrtrichtung</t>
  </si>
  <si>
    <t>Ausbau</t>
  </si>
  <si>
    <t>Globale ID</t>
  </si>
  <si>
    <t>de:05774:8216</t>
  </si>
  <si>
    <t>de:05774:8198</t>
  </si>
  <si>
    <t>de:05774:8239</t>
  </si>
  <si>
    <t>de:05774:8197</t>
  </si>
  <si>
    <t>de:05774:8196</t>
  </si>
  <si>
    <t>de:05774:2652</t>
  </si>
  <si>
    <t>de:05774:8238</t>
  </si>
  <si>
    <t>de:05774:8248</t>
  </si>
  <si>
    <t>de:05774:8249</t>
  </si>
  <si>
    <t>de:05774:8203</t>
  </si>
  <si>
    <t>de:05774:8378</t>
  </si>
  <si>
    <t>de:05774:8201</t>
  </si>
  <si>
    <t>de:05774:8202</t>
  </si>
  <si>
    <t>de:05774:8333</t>
  </si>
  <si>
    <t>de:05774:8556</t>
  </si>
  <si>
    <t>de:05774:8425</t>
  </si>
  <si>
    <t>de:05774:8424</t>
  </si>
  <si>
    <t>de:05774:8200</t>
  </si>
  <si>
    <t>de:05774:8377</t>
  </si>
  <si>
    <t>de:05774:8218</t>
  </si>
  <si>
    <t>de:05774:9050</t>
  </si>
  <si>
    <t>de:05774:9051</t>
  </si>
  <si>
    <t>de:05774:8217</t>
  </si>
  <si>
    <t>de:05774:8367</t>
  </si>
  <si>
    <t>de:05774:40177</t>
  </si>
  <si>
    <t>de:05774:40176</t>
  </si>
  <si>
    <t>de:05774:8219</t>
  </si>
  <si>
    <t>de:05774:8220</t>
  </si>
  <si>
    <t>de:05774:8204</t>
  </si>
  <si>
    <t>de:05774:8207</t>
  </si>
  <si>
    <t>de:05774:8206</t>
  </si>
  <si>
    <t>de:05774:8426</t>
  </si>
  <si>
    <t>de:05774:8306</t>
  </si>
  <si>
    <t>de:05774:8208</t>
  </si>
  <si>
    <t>de:05774:8375</t>
  </si>
  <si>
    <t>de:05774:8376</t>
  </si>
  <si>
    <t>de:05774:40107</t>
  </si>
  <si>
    <t>de:05774:8209</t>
  </si>
  <si>
    <t>de:05774:8205</t>
  </si>
  <si>
    <t>de:05774:9812</t>
  </si>
  <si>
    <t>de:05774:8374</t>
  </si>
  <si>
    <t>de:05774:8458</t>
  </si>
  <si>
    <t>de:05774:8211</t>
  </si>
  <si>
    <t>de:05774:8364</t>
  </si>
  <si>
    <t>de:05774:8210</t>
  </si>
  <si>
    <t>de:05774:8372</t>
  </si>
  <si>
    <t>de:05774:40642</t>
  </si>
  <si>
    <t>de:05774:40645</t>
  </si>
  <si>
    <t>de:05774:8963</t>
  </si>
  <si>
    <t>de:05774:40648</t>
  </si>
  <si>
    <t>de:05774:40647</t>
  </si>
  <si>
    <t>de:05774:40643</t>
  </si>
  <si>
    <t>de:05774:40672</t>
  </si>
  <si>
    <t>de:05774:40646</t>
  </si>
  <si>
    <t>B.W-Fürstenberg, Grundschule</t>
  </si>
  <si>
    <t>B.W-Fürstenberg, Hedderhagen</t>
  </si>
  <si>
    <t>de:05774:40679</t>
  </si>
  <si>
    <t>Borchen</t>
  </si>
  <si>
    <t>alle Richtungen</t>
  </si>
  <si>
    <t>Siedlung/Madfeld</t>
  </si>
  <si>
    <t>Fürstenberg</t>
  </si>
  <si>
    <t>Aabachtalsperre/Wünnenberg</t>
  </si>
  <si>
    <t>Talsperre</t>
  </si>
  <si>
    <t>Gut Wohlbed.</t>
  </si>
  <si>
    <t>de:05774:6974</t>
  </si>
  <si>
    <t>Glaswerke</t>
  </si>
  <si>
    <t>Fürstenberg Mitte</t>
  </si>
  <si>
    <t>Schützenhalle/Kesselbach</t>
  </si>
  <si>
    <t>Fürstenberg Kirche</t>
  </si>
  <si>
    <t>Sued</t>
  </si>
  <si>
    <t>Nord</t>
  </si>
  <si>
    <t>Wünnenberg</t>
  </si>
  <si>
    <t>Ebbers/Bonefeld</t>
  </si>
  <si>
    <t>west Burgstraße</t>
  </si>
  <si>
    <t>Ost Boneeld</t>
  </si>
  <si>
    <t>Schäferstr/Bonefeld</t>
  </si>
  <si>
    <t>Paderborn</t>
  </si>
  <si>
    <t>Büren</t>
  </si>
  <si>
    <t>sued Bad Wünnenberg</t>
  </si>
  <si>
    <t>Nord Paderborn</t>
  </si>
  <si>
    <t>sued Zeppelin</t>
  </si>
  <si>
    <t>nord Nordstr.</t>
  </si>
  <si>
    <t>JVA</t>
  </si>
  <si>
    <t xml:space="preserve">Büren </t>
  </si>
  <si>
    <t>Ost - Helmern</t>
  </si>
  <si>
    <t>West- Büren</t>
  </si>
  <si>
    <t>Ost  Helmern</t>
  </si>
  <si>
    <t>West Büren</t>
  </si>
  <si>
    <t>Wewelsburg</t>
  </si>
  <si>
    <t>West Wewelsburg</t>
  </si>
  <si>
    <t>Ost Helmern</t>
  </si>
  <si>
    <t>Industriepark</t>
  </si>
  <si>
    <t>vor Schule</t>
  </si>
  <si>
    <t>außerorts</t>
  </si>
  <si>
    <t>Masten</t>
  </si>
  <si>
    <t>SBLT Kommune</t>
  </si>
  <si>
    <t>SBLT Land</t>
  </si>
  <si>
    <t>SBLT Kreis</t>
  </si>
  <si>
    <t>Summe Haltestellen-Stelen insgesamt:</t>
  </si>
  <si>
    <t>Summe</t>
  </si>
  <si>
    <t>Linienbündel 6 Paderborner Hochfläche</t>
  </si>
  <si>
    <t>Bemerkung</t>
  </si>
  <si>
    <t xml:space="preserve">Stelen Außerorts (0=nein, 1=ja) </t>
  </si>
  <si>
    <t>SBLT Laand</t>
  </si>
  <si>
    <t>B.W-Leiberg, Bruch</t>
  </si>
  <si>
    <t>Bruch</t>
  </si>
  <si>
    <t>B.W-Leiberg, Kl Trift</t>
  </si>
  <si>
    <t>Kleine Trift</t>
  </si>
  <si>
    <t>B.W-Leiberg, Köpke</t>
  </si>
  <si>
    <t>Köpke</t>
  </si>
  <si>
    <t>B.W-Leiberg, Oberdorf</t>
  </si>
  <si>
    <t>B.W-Leiberg, Z. Heide</t>
  </si>
  <si>
    <t>Zur Heide</t>
  </si>
  <si>
    <t>Bad Wünnenberg-Leiberg, Grundschule</t>
  </si>
  <si>
    <t>Linienbündel 12 Büren/Salzkotten</t>
  </si>
  <si>
    <t>Summen:</t>
  </si>
  <si>
    <t>Stadtring</t>
  </si>
  <si>
    <t>Bad Wünnenberg, Stadtring</t>
  </si>
  <si>
    <t>Bemerkungen</t>
  </si>
  <si>
    <t>Ri Büren</t>
  </si>
  <si>
    <t>Ri Bad Wünnenberg</t>
  </si>
  <si>
    <t>Ri Nord</t>
  </si>
  <si>
    <t>Ri Süd</t>
  </si>
  <si>
    <t>Alle 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</si>
</sst>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4" applyNumberFormat="0" applyAlignment="0" applyProtection="0"/>
    <xf numFmtId="0" fontId="7" fillId="28" borderId="5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4" applyNumberFormat="0" applyAlignment="0" applyProtection="0"/>
    <xf numFmtId="0" fontId="14" fillId="0" borderId="9" applyNumberFormat="0" applyFill="0" applyAlignment="0" applyProtection="0"/>
    <xf numFmtId="0" fontId="15" fillId="31" borderId="0" applyNumberFormat="0" applyBorder="0" applyAlignment="0" applyProtection="0"/>
    <xf numFmtId="0" fontId="1" fillId="32" borderId="10" applyNumberFormat="0" applyFont="0" applyAlignment="0" applyProtection="0"/>
    <xf numFmtId="0" fontId="16" fillId="27" borderId="11" applyNumberFormat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22" fillId="0" borderId="0" xfId="39" applyFont="1" applyFill="1" applyBorder="1" applyAlignment="1">
      <alignment horizontal="center" vertical="center"/>
    </xf>
    <xf numFmtId="0" fontId="22" fillId="0" borderId="0" xfId="0" applyFont="1" applyFill="1" applyBorder="1"/>
    <xf numFmtId="0" fontId="22" fillId="0" borderId="0" xfId="39" applyFont="1" applyFill="1" applyBorder="1" applyAlignment="1">
      <alignment horizontal="right"/>
    </xf>
    <xf numFmtId="0" fontId="22" fillId="0" borderId="0" xfId="0" applyFont="1" applyFill="1"/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3" fillId="0" borderId="3" xfId="0" applyFont="1" applyFill="1" applyBorder="1"/>
    <xf numFmtId="0" fontId="25" fillId="0" borderId="2" xfId="0" applyFont="1" applyBorder="1"/>
    <xf numFmtId="0" fontId="25" fillId="0" borderId="25" xfId="0" applyFont="1" applyBorder="1"/>
    <xf numFmtId="0" fontId="25" fillId="0" borderId="26" xfId="0" applyFont="1" applyBorder="1"/>
    <xf numFmtId="0" fontId="26" fillId="0" borderId="24" xfId="0" applyFont="1" applyBorder="1"/>
    <xf numFmtId="0" fontId="26" fillId="0" borderId="3" xfId="0" applyFont="1" applyBorder="1"/>
    <xf numFmtId="0" fontId="26" fillId="0" borderId="0" xfId="0" applyFont="1"/>
    <xf numFmtId="0" fontId="26" fillId="0" borderId="24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5" fillId="0" borderId="14" xfId="39" applyFont="1" applyFill="1" applyBorder="1" applyAlignment="1">
      <alignment horizontal="center" vertical="center"/>
    </xf>
    <xf numFmtId="0" fontId="25" fillId="0" borderId="15" xfId="39" applyFont="1" applyFill="1" applyBorder="1" applyAlignment="1">
      <alignment horizontal="center" vertical="center"/>
    </xf>
    <xf numFmtId="0" fontId="25" fillId="0" borderId="15" xfId="39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6" fillId="0" borderId="13" xfId="39" applyFont="1" applyFill="1" applyBorder="1" applyAlignment="1">
      <alignment horizontal="right"/>
    </xf>
    <xf numFmtId="0" fontId="26" fillId="0" borderId="16" xfId="39" applyFont="1" applyFill="1" applyBorder="1" applyAlignment="1">
      <alignment horizontal="center" vertical="center"/>
    </xf>
    <xf numFmtId="0" fontId="26" fillId="0" borderId="19" xfId="0" applyFont="1" applyFill="1" applyBorder="1"/>
    <xf numFmtId="0" fontId="26" fillId="0" borderId="20" xfId="0" applyFont="1" applyFill="1" applyBorder="1"/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/>
    <xf numFmtId="0" fontId="26" fillId="0" borderId="1" xfId="39" applyFont="1" applyFill="1" applyBorder="1" applyAlignment="1">
      <alignment horizontal="right"/>
    </xf>
    <xf numFmtId="0" fontId="26" fillId="0" borderId="17" xfId="39" applyFont="1" applyFill="1" applyBorder="1" applyAlignment="1">
      <alignment horizontal="center" vertical="center"/>
    </xf>
    <xf numFmtId="0" fontId="26" fillId="0" borderId="22" xfId="0" applyFont="1" applyFill="1" applyBorder="1"/>
    <xf numFmtId="0" fontId="26" fillId="0" borderId="3" xfId="0" applyFont="1" applyFill="1" applyBorder="1"/>
    <xf numFmtId="0" fontId="26" fillId="0" borderId="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6" fillId="0" borderId="23" xfId="0" applyFont="1" applyFill="1" applyBorder="1"/>
    <xf numFmtId="0" fontId="26" fillId="0" borderId="18" xfId="39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 vertical="center"/>
    </xf>
    <xf numFmtId="0" fontId="25" fillId="0" borderId="3" xfId="0" applyFont="1" applyFill="1" applyBorder="1"/>
    <xf numFmtId="0" fontId="26" fillId="0" borderId="0" xfId="0" applyFont="1" applyFill="1"/>
    <xf numFmtId="0" fontId="26" fillId="33" borderId="20" xfId="0" applyFont="1" applyFill="1" applyBorder="1"/>
    <xf numFmtId="0" fontId="26" fillId="33" borderId="3" xfId="0" applyFont="1" applyFill="1" applyBorder="1"/>
    <xf numFmtId="0" fontId="26" fillId="0" borderId="2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5" fillId="0" borderId="2" xfId="39" applyFont="1" applyFill="1" applyBorder="1" applyAlignment="1">
      <alignment horizontal="center" vertical="center" wrapText="1"/>
    </xf>
    <xf numFmtId="0" fontId="26" fillId="0" borderId="24" xfId="0" applyFont="1" applyFill="1" applyBorder="1"/>
    <xf numFmtId="0" fontId="26" fillId="0" borderId="3" xfId="0" applyNumberFormat="1" applyFont="1" applyBorder="1" applyAlignment="1">
      <alignment vertical="top"/>
    </xf>
    <xf numFmtId="0" fontId="24" fillId="33" borderId="24" xfId="0" applyFont="1" applyFill="1" applyBorder="1"/>
    <xf numFmtId="0" fontId="24" fillId="33" borderId="3" xfId="0" applyFont="1" applyFill="1" applyBorder="1"/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38" builtinId="21" customBuiltin="1"/>
    <cellStyle name="Berechnung" xfId="26" builtinId="22" customBuiltin="1"/>
    <cellStyle name="Eingabe" xfId="34" builtinId="20" customBuiltin="1"/>
    <cellStyle name="Ergebnis" xfId="41" builtinId="25" customBuiltin="1"/>
    <cellStyle name="Erklärender Text" xfId="28" builtinId="53" customBuiltin="1"/>
    <cellStyle name="Gut" xfId="29" builtinId="26" customBuiltin="1"/>
    <cellStyle name="Neutral" xfId="36" builtinId="28" customBuiltin="1"/>
    <cellStyle name="Notiz" xfId="37" builtinId="10" customBuiltin="1"/>
    <cellStyle name="Schlecht" xfId="25" builtinId="27" customBuiltin="1"/>
    <cellStyle name="Standard" xfId="0" builtinId="0"/>
    <cellStyle name="Standard 2" xfId="39"/>
    <cellStyle name="Überschrift" xfId="40" builtinId="15" customBuiltin="1"/>
    <cellStyle name="Überschrift 1" xfId="30" builtinId="16" customBuiltin="1"/>
    <cellStyle name="Überschrift 2" xfId="31" builtinId="17" customBuiltin="1"/>
    <cellStyle name="Überschrift 3" xfId="32" builtinId="18" customBuiltin="1"/>
    <cellStyle name="Überschrift 4" xfId="33" builtinId="19" customBuiltin="1"/>
    <cellStyle name="Verknüpfte Zelle" xfId="35" builtinId="24" customBuiltin="1"/>
    <cellStyle name="Warnender Text" xfId="42" builtinId="11" customBuiltin="1"/>
    <cellStyle name="Zelle überprüfen" xfId="2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opLeftCell="A19" zoomScale="120" zoomScaleNormal="120" zoomScaleSheetLayoutView="100" workbookViewId="0">
      <selection activeCell="Q2" sqref="Q2:Q57"/>
    </sheetView>
  </sheetViews>
  <sheetFormatPr baseColWidth="10" defaultColWidth="11.42578125" defaultRowHeight="15" x14ac:dyDescent="0.2"/>
  <cols>
    <col min="1" max="1" width="10.85546875" style="7" customWidth="1"/>
    <col min="2" max="2" width="15.85546875" style="5" bestFit="1" customWidth="1"/>
    <col min="3" max="3" width="45.7109375" style="4" bestFit="1" customWidth="1"/>
    <col min="4" max="4" width="24.7109375" style="4" bestFit="1" customWidth="1"/>
    <col min="5" max="5" width="7.140625" style="6" bestFit="1" customWidth="1"/>
    <col min="6" max="7" width="6.85546875" style="6" bestFit="1" customWidth="1"/>
    <col min="8" max="8" width="16.7109375" style="6" customWidth="1"/>
    <col min="9" max="9" width="11.140625" style="4" hidden="1" customWidth="1"/>
    <col min="10" max="10" width="11.42578125" style="4" hidden="1" customWidth="1"/>
    <col min="11" max="11" width="12.85546875" style="4" hidden="1" customWidth="1"/>
    <col min="12" max="12" width="12.28515625" style="4" hidden="1" customWidth="1"/>
    <col min="13" max="13" width="8.42578125" style="4" hidden="1" customWidth="1"/>
    <col min="14" max="14" width="25.42578125" style="4" bestFit="1" customWidth="1"/>
    <col min="15" max="15" width="8.42578125" style="4" bestFit="1" customWidth="1"/>
    <col min="16" max="16" width="29.140625" style="4" bestFit="1" customWidth="1"/>
    <col min="17" max="17" width="8.42578125" style="4" bestFit="1" customWidth="1"/>
    <col min="18" max="18" width="25.42578125" style="4" bestFit="1" customWidth="1"/>
    <col min="19" max="19" width="10.85546875" style="4" bestFit="1" customWidth="1"/>
    <col min="20" max="20" width="17.7109375" style="4" bestFit="1" customWidth="1"/>
    <col min="21" max="16384" width="11.42578125" style="4"/>
  </cols>
  <sheetData>
    <row r="1" spans="1:20" ht="30.75" thickBot="1" x14ac:dyDescent="0.3">
      <c r="A1" s="45" t="s">
        <v>44</v>
      </c>
      <c r="B1" s="17" t="s">
        <v>117</v>
      </c>
      <c r="C1" s="18" t="s">
        <v>45</v>
      </c>
      <c r="D1" s="18" t="s">
        <v>46</v>
      </c>
      <c r="E1" s="18" t="s">
        <v>47</v>
      </c>
      <c r="F1" s="18" t="s">
        <v>48</v>
      </c>
      <c r="G1" s="18" t="s">
        <v>49</v>
      </c>
      <c r="H1" s="19" t="s">
        <v>50</v>
      </c>
      <c r="I1" s="20" t="s">
        <v>211</v>
      </c>
      <c r="J1" s="20" t="s">
        <v>213</v>
      </c>
      <c r="K1" s="21" t="s">
        <v>215</v>
      </c>
      <c r="L1" s="21" t="s">
        <v>214</v>
      </c>
      <c r="M1" s="21" t="s">
        <v>212</v>
      </c>
      <c r="N1" s="21" t="s">
        <v>115</v>
      </c>
      <c r="O1" s="21" t="s">
        <v>116</v>
      </c>
      <c r="P1" s="21" t="s">
        <v>115</v>
      </c>
      <c r="Q1" s="21" t="s">
        <v>116</v>
      </c>
      <c r="R1" s="21" t="s">
        <v>115</v>
      </c>
      <c r="S1" s="21" t="s">
        <v>116</v>
      </c>
      <c r="T1" s="21" t="s">
        <v>236</v>
      </c>
    </row>
    <row r="2" spans="1:20" ht="15.75" thickTop="1" x14ac:dyDescent="0.2">
      <c r="A2" s="22">
        <f>ROW()-1</f>
        <v>1</v>
      </c>
      <c r="B2" s="23" t="s">
        <v>118</v>
      </c>
      <c r="C2" s="24" t="s">
        <v>42</v>
      </c>
      <c r="D2" s="25" t="s">
        <v>54</v>
      </c>
      <c r="E2" s="26"/>
      <c r="F2" s="26"/>
      <c r="G2" s="26">
        <v>2</v>
      </c>
      <c r="H2" s="26">
        <v>2</v>
      </c>
      <c r="I2" s="25">
        <v>1</v>
      </c>
      <c r="J2" s="25"/>
      <c r="K2" s="25"/>
      <c r="L2" s="25">
        <v>2</v>
      </c>
      <c r="M2" s="25">
        <f>I2*(E2+F2+G2)</f>
        <v>2</v>
      </c>
      <c r="N2" s="25" t="s">
        <v>175</v>
      </c>
      <c r="O2" s="40"/>
      <c r="P2" s="25" t="s">
        <v>107</v>
      </c>
      <c r="Q2" s="40"/>
      <c r="R2" s="25"/>
      <c r="S2" s="25"/>
      <c r="T2" s="27"/>
    </row>
    <row r="3" spans="1:20" ht="15.75" x14ac:dyDescent="0.25">
      <c r="A3" s="28">
        <f t="shared" ref="A3:A57" si="0">ROW()-1</f>
        <v>2</v>
      </c>
      <c r="B3" s="29" t="s">
        <v>119</v>
      </c>
      <c r="C3" s="30" t="s">
        <v>7</v>
      </c>
      <c r="D3" s="31" t="s">
        <v>55</v>
      </c>
      <c r="E3" s="32"/>
      <c r="F3" s="32">
        <v>1</v>
      </c>
      <c r="G3" s="33">
        <v>1</v>
      </c>
      <c r="H3" s="33">
        <v>1</v>
      </c>
      <c r="I3" s="31">
        <v>0</v>
      </c>
      <c r="J3" s="31"/>
      <c r="K3" s="31"/>
      <c r="L3" s="31"/>
      <c r="M3" s="31">
        <f t="shared" ref="M3:M48" si="1">I3*(E3+F3+G3)</f>
        <v>0</v>
      </c>
      <c r="N3" s="31" t="s">
        <v>176</v>
      </c>
      <c r="O3" s="41"/>
      <c r="P3" s="31"/>
      <c r="Q3" s="41"/>
      <c r="R3" s="31"/>
      <c r="S3" s="31"/>
      <c r="T3" s="34"/>
    </row>
    <row r="4" spans="1:20" x14ac:dyDescent="0.2">
      <c r="A4" s="28">
        <f t="shared" si="0"/>
        <v>3</v>
      </c>
      <c r="B4" s="29" t="s">
        <v>120</v>
      </c>
      <c r="C4" s="30" t="s">
        <v>8</v>
      </c>
      <c r="D4" s="31" t="s">
        <v>56</v>
      </c>
      <c r="E4" s="32"/>
      <c r="F4" s="32">
        <v>1</v>
      </c>
      <c r="G4" s="32"/>
      <c r="H4" s="32"/>
      <c r="I4" s="31">
        <v>0</v>
      </c>
      <c r="J4" s="31"/>
      <c r="K4" s="31"/>
      <c r="L4" s="31"/>
      <c r="M4" s="31">
        <f t="shared" si="1"/>
        <v>0</v>
      </c>
      <c r="N4" s="31" t="s">
        <v>177</v>
      </c>
      <c r="O4" s="41"/>
      <c r="P4" s="31" t="s">
        <v>58</v>
      </c>
      <c r="Q4" s="41"/>
      <c r="R4" s="31"/>
      <c r="S4" s="31"/>
      <c r="T4" s="34"/>
    </row>
    <row r="5" spans="1:20" x14ac:dyDescent="0.2">
      <c r="A5" s="28">
        <f t="shared" si="0"/>
        <v>4</v>
      </c>
      <c r="B5" s="29" t="s">
        <v>121</v>
      </c>
      <c r="C5" s="30" t="s">
        <v>6</v>
      </c>
      <c r="D5" s="31" t="s">
        <v>57</v>
      </c>
      <c r="E5" s="32">
        <v>1</v>
      </c>
      <c r="F5" s="32"/>
      <c r="G5" s="32">
        <v>1</v>
      </c>
      <c r="H5" s="32">
        <v>1</v>
      </c>
      <c r="I5" s="31">
        <v>0</v>
      </c>
      <c r="J5" s="31"/>
      <c r="K5" s="31"/>
      <c r="L5" s="31"/>
      <c r="M5" s="31">
        <f t="shared" si="1"/>
        <v>0</v>
      </c>
      <c r="N5" s="31" t="s">
        <v>58</v>
      </c>
      <c r="O5" s="41"/>
      <c r="P5" s="31" t="s">
        <v>56</v>
      </c>
      <c r="Q5" s="41"/>
      <c r="R5" s="31"/>
      <c r="S5" s="31"/>
      <c r="T5" s="34"/>
    </row>
    <row r="6" spans="1:20" x14ac:dyDescent="0.2">
      <c r="A6" s="28">
        <f t="shared" si="0"/>
        <v>5</v>
      </c>
      <c r="B6" s="35" t="s">
        <v>122</v>
      </c>
      <c r="C6" s="30" t="s">
        <v>5</v>
      </c>
      <c r="D6" s="31" t="s">
        <v>58</v>
      </c>
      <c r="E6" s="32"/>
      <c r="F6" s="32"/>
      <c r="G6" s="32">
        <v>2</v>
      </c>
      <c r="H6" s="32">
        <v>2</v>
      </c>
      <c r="I6" s="31">
        <v>1</v>
      </c>
      <c r="J6" s="31"/>
      <c r="K6" s="31"/>
      <c r="L6" s="31">
        <v>2</v>
      </c>
      <c r="M6" s="31">
        <f t="shared" si="1"/>
        <v>2</v>
      </c>
      <c r="N6" s="31" t="s">
        <v>105</v>
      </c>
      <c r="O6" s="41"/>
      <c r="P6" s="31" t="s">
        <v>179</v>
      </c>
      <c r="Q6" s="41"/>
      <c r="R6" s="31"/>
      <c r="S6" s="31"/>
      <c r="T6" s="34"/>
    </row>
    <row r="7" spans="1:20" x14ac:dyDescent="0.2">
      <c r="A7" s="28">
        <f t="shared" si="0"/>
        <v>6</v>
      </c>
      <c r="B7" s="35" t="s">
        <v>123</v>
      </c>
      <c r="C7" s="30" t="s">
        <v>51</v>
      </c>
      <c r="D7" s="31" t="s">
        <v>59</v>
      </c>
      <c r="E7" s="32"/>
      <c r="F7" s="32"/>
      <c r="G7" s="32">
        <v>2</v>
      </c>
      <c r="H7" s="32">
        <v>2</v>
      </c>
      <c r="I7" s="31">
        <v>1</v>
      </c>
      <c r="J7" s="31"/>
      <c r="K7" s="31"/>
      <c r="L7" s="31">
        <v>2</v>
      </c>
      <c r="M7" s="31">
        <f t="shared" si="1"/>
        <v>2</v>
      </c>
      <c r="N7" s="31" t="s">
        <v>180</v>
      </c>
      <c r="O7" s="41"/>
      <c r="P7" s="31" t="s">
        <v>178</v>
      </c>
      <c r="Q7" s="41"/>
      <c r="R7" s="31"/>
      <c r="S7" s="31"/>
      <c r="T7" s="34"/>
    </row>
    <row r="8" spans="1:20" x14ac:dyDescent="0.2">
      <c r="A8" s="28">
        <f t="shared" si="0"/>
        <v>7</v>
      </c>
      <c r="B8" s="29" t="s">
        <v>124</v>
      </c>
      <c r="C8" s="30" t="s">
        <v>4</v>
      </c>
      <c r="D8" s="31" t="s">
        <v>60</v>
      </c>
      <c r="E8" s="32"/>
      <c r="F8" s="32"/>
      <c r="G8" s="32">
        <v>2</v>
      </c>
      <c r="H8" s="32">
        <v>2</v>
      </c>
      <c r="I8" s="31">
        <v>0</v>
      </c>
      <c r="J8" s="31"/>
      <c r="K8" s="31"/>
      <c r="L8" s="31"/>
      <c r="M8" s="31">
        <f t="shared" si="1"/>
        <v>0</v>
      </c>
      <c r="N8" s="31" t="s">
        <v>59</v>
      </c>
      <c r="O8" s="41"/>
      <c r="P8" s="31" t="s">
        <v>63</v>
      </c>
      <c r="Q8" s="41"/>
      <c r="R8" s="31"/>
      <c r="S8" s="31"/>
      <c r="T8" s="34"/>
    </row>
    <row r="9" spans="1:20" x14ac:dyDescent="0.2">
      <c r="A9" s="28">
        <f t="shared" si="0"/>
        <v>8</v>
      </c>
      <c r="B9" s="29" t="s">
        <v>125</v>
      </c>
      <c r="C9" s="30" t="s">
        <v>25</v>
      </c>
      <c r="D9" s="31" t="s">
        <v>61</v>
      </c>
      <c r="E9" s="32"/>
      <c r="F9" s="32"/>
      <c r="G9" s="32">
        <v>2</v>
      </c>
      <c r="H9" s="32">
        <v>2</v>
      </c>
      <c r="I9" s="31">
        <v>1</v>
      </c>
      <c r="J9" s="31"/>
      <c r="K9" s="31"/>
      <c r="L9" s="31">
        <v>2</v>
      </c>
      <c r="M9" s="31">
        <f t="shared" si="1"/>
        <v>2</v>
      </c>
      <c r="N9" s="31" t="s">
        <v>181</v>
      </c>
      <c r="O9" s="41"/>
      <c r="P9" s="31" t="s">
        <v>63</v>
      </c>
      <c r="Q9" s="41"/>
      <c r="R9" s="31"/>
      <c r="S9" s="31"/>
      <c r="T9" s="34"/>
    </row>
    <row r="10" spans="1:20" x14ac:dyDescent="0.2">
      <c r="A10" s="28">
        <f t="shared" si="0"/>
        <v>9</v>
      </c>
      <c r="B10" s="29" t="s">
        <v>126</v>
      </c>
      <c r="C10" s="30" t="s">
        <v>26</v>
      </c>
      <c r="D10" s="31" t="s">
        <v>94</v>
      </c>
      <c r="E10" s="32"/>
      <c r="F10" s="32"/>
      <c r="G10" s="32">
        <v>2</v>
      </c>
      <c r="H10" s="32">
        <v>2</v>
      </c>
      <c r="I10" s="31">
        <v>1</v>
      </c>
      <c r="J10" s="31"/>
      <c r="K10" s="31"/>
      <c r="L10" s="31">
        <v>2</v>
      </c>
      <c r="M10" s="31">
        <f t="shared" si="1"/>
        <v>2</v>
      </c>
      <c r="N10" s="31" t="s">
        <v>62</v>
      </c>
      <c r="O10" s="41"/>
      <c r="P10" s="31" t="s">
        <v>61</v>
      </c>
      <c r="Q10" s="41"/>
      <c r="R10" s="31"/>
      <c r="S10" s="31"/>
      <c r="T10" s="34"/>
    </row>
    <row r="11" spans="1:20" x14ac:dyDescent="0.2">
      <c r="A11" s="28">
        <f t="shared" si="0"/>
        <v>10</v>
      </c>
      <c r="B11" s="29" t="s">
        <v>182</v>
      </c>
      <c r="C11" s="30" t="s">
        <v>27</v>
      </c>
      <c r="D11" s="31" t="s">
        <v>62</v>
      </c>
      <c r="E11" s="32"/>
      <c r="F11" s="32"/>
      <c r="G11" s="32">
        <v>2</v>
      </c>
      <c r="H11" s="32">
        <v>2</v>
      </c>
      <c r="I11" s="31">
        <v>1</v>
      </c>
      <c r="J11" s="31"/>
      <c r="K11" s="31"/>
      <c r="L11" s="31">
        <v>2</v>
      </c>
      <c r="M11" s="31">
        <f t="shared" si="1"/>
        <v>2</v>
      </c>
      <c r="N11" s="31" t="s">
        <v>183</v>
      </c>
      <c r="O11" s="41"/>
      <c r="P11" s="31" t="s">
        <v>181</v>
      </c>
      <c r="Q11" s="41"/>
      <c r="R11" s="31"/>
      <c r="S11" s="31"/>
      <c r="T11" s="34"/>
    </row>
    <row r="12" spans="1:20" x14ac:dyDescent="0.2">
      <c r="A12" s="28">
        <f t="shared" si="0"/>
        <v>11</v>
      </c>
      <c r="B12" s="29" t="s">
        <v>127</v>
      </c>
      <c r="C12" s="30" t="s">
        <v>3</v>
      </c>
      <c r="D12" s="31" t="s">
        <v>63</v>
      </c>
      <c r="E12" s="32"/>
      <c r="F12" s="32">
        <v>1</v>
      </c>
      <c r="G12" s="32">
        <v>1</v>
      </c>
      <c r="H12" s="32">
        <v>1</v>
      </c>
      <c r="I12" s="31">
        <v>0</v>
      </c>
      <c r="J12" s="31"/>
      <c r="K12" s="31"/>
      <c r="L12" s="31"/>
      <c r="M12" s="31">
        <f t="shared" si="1"/>
        <v>0</v>
      </c>
      <c r="N12" s="31" t="s">
        <v>184</v>
      </c>
      <c r="O12" s="41"/>
      <c r="P12" s="31" t="s">
        <v>185</v>
      </c>
      <c r="Q12" s="41"/>
      <c r="R12" s="31"/>
      <c r="S12" s="31"/>
      <c r="T12" s="34"/>
    </row>
    <row r="13" spans="1:20" x14ac:dyDescent="0.2">
      <c r="A13" s="28">
        <f t="shared" si="0"/>
        <v>12</v>
      </c>
      <c r="B13" s="29" t="s">
        <v>128</v>
      </c>
      <c r="C13" s="30" t="s">
        <v>2</v>
      </c>
      <c r="D13" s="31" t="s">
        <v>64</v>
      </c>
      <c r="E13" s="32"/>
      <c r="F13" s="32"/>
      <c r="G13" s="32">
        <v>2</v>
      </c>
      <c r="H13" s="32">
        <v>2</v>
      </c>
      <c r="I13" s="31">
        <v>0</v>
      </c>
      <c r="J13" s="31"/>
      <c r="K13" s="31"/>
      <c r="L13" s="31"/>
      <c r="M13" s="31">
        <f t="shared" si="1"/>
        <v>0</v>
      </c>
      <c r="N13" s="31" t="s">
        <v>186</v>
      </c>
      <c r="O13" s="41"/>
      <c r="P13" s="31" t="s">
        <v>63</v>
      </c>
      <c r="Q13" s="41"/>
      <c r="R13" s="31"/>
      <c r="S13" s="31"/>
      <c r="T13" s="34"/>
    </row>
    <row r="14" spans="1:20" x14ac:dyDescent="0.2">
      <c r="A14" s="28">
        <f t="shared" si="0"/>
        <v>13</v>
      </c>
      <c r="B14" s="29" t="s">
        <v>129</v>
      </c>
      <c r="C14" s="30" t="s">
        <v>1</v>
      </c>
      <c r="D14" s="31" t="s">
        <v>57</v>
      </c>
      <c r="E14" s="32"/>
      <c r="F14" s="32">
        <v>1</v>
      </c>
      <c r="G14" s="32"/>
      <c r="H14" s="32"/>
      <c r="I14" s="31">
        <v>0</v>
      </c>
      <c r="J14" s="31"/>
      <c r="K14" s="31"/>
      <c r="L14" s="31"/>
      <c r="M14" s="31">
        <f t="shared" si="1"/>
        <v>0</v>
      </c>
      <c r="N14" s="31" t="s">
        <v>176</v>
      </c>
      <c r="O14" s="41"/>
      <c r="P14" s="31"/>
      <c r="Q14" s="41"/>
      <c r="R14" s="31"/>
      <c r="S14" s="31"/>
      <c r="T14" s="34"/>
    </row>
    <row r="15" spans="1:20" x14ac:dyDescent="0.2">
      <c r="A15" s="28">
        <f t="shared" si="0"/>
        <v>14</v>
      </c>
      <c r="B15" s="29" t="s">
        <v>130</v>
      </c>
      <c r="C15" s="30" t="s">
        <v>35</v>
      </c>
      <c r="D15" s="31" t="s">
        <v>55</v>
      </c>
      <c r="E15" s="32"/>
      <c r="F15" s="32">
        <v>2</v>
      </c>
      <c r="G15" s="32"/>
      <c r="H15" s="32"/>
      <c r="I15" s="31">
        <v>0</v>
      </c>
      <c r="J15" s="31"/>
      <c r="K15" s="31"/>
      <c r="L15" s="31"/>
      <c r="M15" s="31">
        <f t="shared" si="1"/>
        <v>0</v>
      </c>
      <c r="N15" s="31" t="s">
        <v>107</v>
      </c>
      <c r="O15" s="41"/>
      <c r="P15" s="31" t="s">
        <v>186</v>
      </c>
      <c r="Q15" s="41"/>
      <c r="R15" s="31"/>
      <c r="S15" s="31"/>
      <c r="T15" s="34"/>
    </row>
    <row r="16" spans="1:20" x14ac:dyDescent="0.2">
      <c r="A16" s="28">
        <f t="shared" si="0"/>
        <v>15</v>
      </c>
      <c r="B16" s="29" t="s">
        <v>131</v>
      </c>
      <c r="C16" s="30" t="s">
        <v>0</v>
      </c>
      <c r="D16" s="31" t="s">
        <v>65</v>
      </c>
      <c r="E16" s="32">
        <v>1</v>
      </c>
      <c r="F16" s="32"/>
      <c r="G16" s="32">
        <v>6</v>
      </c>
      <c r="H16" s="32">
        <v>6</v>
      </c>
      <c r="I16" s="31">
        <v>0</v>
      </c>
      <c r="J16" s="31"/>
      <c r="K16" s="31"/>
      <c r="L16" s="31"/>
      <c r="M16" s="31">
        <f t="shared" si="1"/>
        <v>0</v>
      </c>
      <c r="N16" s="31" t="s">
        <v>176</v>
      </c>
      <c r="O16" s="41"/>
      <c r="P16" s="31"/>
      <c r="Q16" s="41"/>
      <c r="R16" s="31"/>
      <c r="S16" s="31"/>
      <c r="T16" s="34"/>
    </row>
    <row r="17" spans="1:20" x14ac:dyDescent="0.2">
      <c r="A17" s="28">
        <f t="shared" si="0"/>
        <v>16</v>
      </c>
      <c r="B17" s="29" t="s">
        <v>132</v>
      </c>
      <c r="C17" s="30" t="s">
        <v>23</v>
      </c>
      <c r="D17" s="31" t="s">
        <v>66</v>
      </c>
      <c r="E17" s="32"/>
      <c r="F17" s="32"/>
      <c r="G17" s="32">
        <v>1</v>
      </c>
      <c r="H17" s="32">
        <v>1</v>
      </c>
      <c r="I17" s="31">
        <v>0</v>
      </c>
      <c r="J17" s="31"/>
      <c r="K17" s="31"/>
      <c r="L17" s="31"/>
      <c r="M17" s="31">
        <f t="shared" si="1"/>
        <v>0</v>
      </c>
      <c r="N17" s="31" t="s">
        <v>67</v>
      </c>
      <c r="O17" s="41"/>
      <c r="P17" s="31"/>
      <c r="Q17" s="41"/>
      <c r="R17" s="31"/>
      <c r="S17" s="31"/>
      <c r="T17" s="34"/>
    </row>
    <row r="18" spans="1:20" x14ac:dyDescent="0.2">
      <c r="A18" s="28">
        <f t="shared" si="0"/>
        <v>17</v>
      </c>
      <c r="B18" s="29" t="s">
        <v>133</v>
      </c>
      <c r="C18" s="30" t="s">
        <v>52</v>
      </c>
      <c r="D18" s="31" t="s">
        <v>67</v>
      </c>
      <c r="E18" s="32"/>
      <c r="F18" s="32"/>
      <c r="G18" s="32">
        <v>2</v>
      </c>
      <c r="H18" s="32">
        <v>2</v>
      </c>
      <c r="I18" s="31">
        <v>1</v>
      </c>
      <c r="J18" s="31"/>
      <c r="K18" s="31"/>
      <c r="L18" s="31">
        <v>2</v>
      </c>
      <c r="M18" s="31">
        <f t="shared" si="1"/>
        <v>2</v>
      </c>
      <c r="N18" s="31" t="s">
        <v>68</v>
      </c>
      <c r="O18" s="41"/>
      <c r="P18" s="31" t="s">
        <v>66</v>
      </c>
      <c r="Q18" s="41"/>
      <c r="R18" s="31"/>
      <c r="S18" s="31"/>
      <c r="T18" s="34"/>
    </row>
    <row r="19" spans="1:20" x14ac:dyDescent="0.2">
      <c r="A19" s="28">
        <f t="shared" si="0"/>
        <v>18</v>
      </c>
      <c r="B19" s="29" t="s">
        <v>134</v>
      </c>
      <c r="C19" s="30" t="s">
        <v>24</v>
      </c>
      <c r="D19" s="31" t="s">
        <v>68</v>
      </c>
      <c r="E19" s="32"/>
      <c r="F19" s="32"/>
      <c r="G19" s="32">
        <v>2</v>
      </c>
      <c r="H19" s="32">
        <v>2</v>
      </c>
      <c r="I19" s="31">
        <v>1</v>
      </c>
      <c r="J19" s="31">
        <v>2</v>
      </c>
      <c r="K19" s="31"/>
      <c r="L19" s="31"/>
      <c r="M19" s="31">
        <f t="shared" si="1"/>
        <v>2</v>
      </c>
      <c r="N19" s="31" t="s">
        <v>65</v>
      </c>
      <c r="O19" s="41"/>
      <c r="P19" s="31" t="s">
        <v>67</v>
      </c>
      <c r="Q19" s="41"/>
      <c r="R19" s="31"/>
      <c r="S19" s="31"/>
      <c r="T19" s="34"/>
    </row>
    <row r="20" spans="1:20" x14ac:dyDescent="0.2">
      <c r="A20" s="28">
        <f t="shared" si="0"/>
        <v>19</v>
      </c>
      <c r="B20" s="29" t="s">
        <v>135</v>
      </c>
      <c r="C20" s="30" t="s">
        <v>33</v>
      </c>
      <c r="D20" s="31" t="s">
        <v>69</v>
      </c>
      <c r="E20" s="32"/>
      <c r="F20" s="32"/>
      <c r="G20" s="32">
        <v>2</v>
      </c>
      <c r="H20" s="32">
        <v>2</v>
      </c>
      <c r="I20" s="31">
        <v>1</v>
      </c>
      <c r="J20" s="31"/>
      <c r="K20" s="31"/>
      <c r="L20" s="31">
        <v>2</v>
      </c>
      <c r="M20" s="31">
        <f t="shared" si="1"/>
        <v>2</v>
      </c>
      <c r="N20" s="31" t="s">
        <v>186</v>
      </c>
      <c r="O20" s="41"/>
      <c r="P20" s="31" t="s">
        <v>71</v>
      </c>
      <c r="Q20" s="41"/>
      <c r="R20" s="31"/>
      <c r="S20" s="31"/>
      <c r="T20" s="34"/>
    </row>
    <row r="21" spans="1:20" x14ac:dyDescent="0.2">
      <c r="A21" s="28">
        <f t="shared" si="0"/>
        <v>20</v>
      </c>
      <c r="B21" s="29" t="s">
        <v>136</v>
      </c>
      <c r="C21" s="30" t="s">
        <v>34</v>
      </c>
      <c r="D21" s="31" t="s">
        <v>70</v>
      </c>
      <c r="E21" s="32"/>
      <c r="F21" s="32">
        <v>1</v>
      </c>
      <c r="G21" s="32">
        <v>1</v>
      </c>
      <c r="H21" s="32">
        <v>1</v>
      </c>
      <c r="I21" s="31">
        <v>0</v>
      </c>
      <c r="J21" s="31"/>
      <c r="K21" s="31"/>
      <c r="L21" s="31"/>
      <c r="M21" s="31">
        <f t="shared" si="1"/>
        <v>0</v>
      </c>
      <c r="N21" s="31" t="s">
        <v>63</v>
      </c>
      <c r="O21" s="41"/>
      <c r="P21" s="31" t="s">
        <v>71</v>
      </c>
      <c r="Q21" s="41"/>
      <c r="R21" s="31"/>
      <c r="S21" s="31"/>
      <c r="T21" s="34"/>
    </row>
    <row r="22" spans="1:20" x14ac:dyDescent="0.2">
      <c r="A22" s="28">
        <f t="shared" si="0"/>
        <v>21</v>
      </c>
      <c r="B22" s="29" t="s">
        <v>137</v>
      </c>
      <c r="C22" s="30" t="s">
        <v>32</v>
      </c>
      <c r="D22" s="31" t="s">
        <v>71</v>
      </c>
      <c r="E22" s="32"/>
      <c r="F22" s="32"/>
      <c r="G22" s="32">
        <v>2</v>
      </c>
      <c r="H22" s="32">
        <v>2</v>
      </c>
      <c r="I22" s="31">
        <v>0</v>
      </c>
      <c r="J22" s="31"/>
      <c r="K22" s="31"/>
      <c r="L22" s="31"/>
      <c r="M22" s="31">
        <f t="shared" si="1"/>
        <v>0</v>
      </c>
      <c r="N22" s="31" t="s">
        <v>178</v>
      </c>
      <c r="O22" s="41"/>
      <c r="P22" s="31" t="s">
        <v>74</v>
      </c>
      <c r="Q22" s="41"/>
      <c r="R22" s="31"/>
      <c r="S22" s="31"/>
      <c r="T22" s="34"/>
    </row>
    <row r="23" spans="1:20" x14ac:dyDescent="0.2">
      <c r="A23" s="28">
        <f t="shared" si="0"/>
        <v>22</v>
      </c>
      <c r="B23" s="29" t="s">
        <v>138</v>
      </c>
      <c r="C23" s="30" t="s">
        <v>30</v>
      </c>
      <c r="D23" s="31" t="s">
        <v>72</v>
      </c>
      <c r="E23" s="32"/>
      <c r="F23" s="32">
        <v>2</v>
      </c>
      <c r="G23" s="32"/>
      <c r="H23" s="32"/>
      <c r="I23" s="31">
        <v>0</v>
      </c>
      <c r="J23" s="31"/>
      <c r="K23" s="31"/>
      <c r="L23" s="31"/>
      <c r="M23" s="31">
        <f t="shared" si="1"/>
        <v>0</v>
      </c>
      <c r="N23" s="31" t="s">
        <v>187</v>
      </c>
      <c r="O23" s="41"/>
      <c r="P23" s="31" t="s">
        <v>188</v>
      </c>
      <c r="Q23" s="41"/>
      <c r="R23" s="31"/>
      <c r="S23" s="31"/>
      <c r="T23" s="34"/>
    </row>
    <row r="24" spans="1:20" x14ac:dyDescent="0.2">
      <c r="A24" s="28">
        <f t="shared" si="0"/>
        <v>23</v>
      </c>
      <c r="B24" s="29" t="s">
        <v>139</v>
      </c>
      <c r="C24" s="30" t="s">
        <v>31</v>
      </c>
      <c r="D24" s="31" t="s">
        <v>73</v>
      </c>
      <c r="E24" s="32"/>
      <c r="F24" s="32">
        <v>2</v>
      </c>
      <c r="G24" s="32"/>
      <c r="H24" s="32"/>
      <c r="I24" s="31">
        <v>0</v>
      </c>
      <c r="J24" s="31"/>
      <c r="K24" s="31"/>
      <c r="L24" s="31"/>
      <c r="M24" s="31">
        <f t="shared" si="1"/>
        <v>0</v>
      </c>
      <c r="N24" s="31" t="s">
        <v>189</v>
      </c>
      <c r="O24" s="41"/>
      <c r="P24" s="31" t="s">
        <v>190</v>
      </c>
      <c r="Q24" s="41"/>
      <c r="R24" s="31"/>
      <c r="S24" s="31"/>
      <c r="T24" s="34"/>
    </row>
    <row r="25" spans="1:20" x14ac:dyDescent="0.2">
      <c r="A25" s="28">
        <f t="shared" si="0"/>
        <v>24</v>
      </c>
      <c r="B25" s="29" t="s">
        <v>140</v>
      </c>
      <c r="C25" s="30" t="s">
        <v>29</v>
      </c>
      <c r="D25" s="31" t="s">
        <v>74</v>
      </c>
      <c r="E25" s="32">
        <v>2</v>
      </c>
      <c r="F25" s="32"/>
      <c r="G25" s="32"/>
      <c r="H25" s="32"/>
      <c r="I25" s="31">
        <v>0</v>
      </c>
      <c r="J25" s="31"/>
      <c r="K25" s="31"/>
      <c r="L25" s="31"/>
      <c r="M25" s="31">
        <f t="shared" si="1"/>
        <v>0</v>
      </c>
      <c r="N25" s="31" t="s">
        <v>71</v>
      </c>
      <c r="O25" s="41"/>
      <c r="P25" s="31" t="s">
        <v>93</v>
      </c>
      <c r="Q25" s="41"/>
      <c r="R25" s="31"/>
      <c r="S25" s="31"/>
      <c r="T25" s="34"/>
    </row>
    <row r="26" spans="1:20" x14ac:dyDescent="0.2">
      <c r="A26" s="28">
        <f t="shared" si="0"/>
        <v>25</v>
      </c>
      <c r="B26" s="29" t="s">
        <v>141</v>
      </c>
      <c r="C26" s="30" t="s">
        <v>11</v>
      </c>
      <c r="D26" s="31" t="s">
        <v>75</v>
      </c>
      <c r="E26" s="32"/>
      <c r="F26" s="32">
        <v>2</v>
      </c>
      <c r="G26" s="32"/>
      <c r="H26" s="32"/>
      <c r="I26" s="31">
        <v>0</v>
      </c>
      <c r="J26" s="31"/>
      <c r="K26" s="31"/>
      <c r="L26" s="31"/>
      <c r="M26" s="31">
        <f t="shared" si="1"/>
        <v>0</v>
      </c>
      <c r="N26" s="31" t="s">
        <v>191</v>
      </c>
      <c r="O26" s="41"/>
      <c r="P26" s="31" t="s">
        <v>192</v>
      </c>
      <c r="Q26" s="41"/>
      <c r="R26" s="31"/>
      <c r="S26" s="31"/>
      <c r="T26" s="34"/>
    </row>
    <row r="27" spans="1:20" x14ac:dyDescent="0.2">
      <c r="A27" s="28">
        <f t="shared" si="0"/>
        <v>26</v>
      </c>
      <c r="B27" s="29" t="s">
        <v>142</v>
      </c>
      <c r="C27" s="30" t="s">
        <v>10</v>
      </c>
      <c r="D27" s="31" t="s">
        <v>93</v>
      </c>
      <c r="E27" s="32"/>
      <c r="F27" s="32"/>
      <c r="G27" s="32">
        <v>2</v>
      </c>
      <c r="H27" s="32">
        <v>4</v>
      </c>
      <c r="I27" s="31">
        <v>0</v>
      </c>
      <c r="J27" s="31"/>
      <c r="K27" s="31"/>
      <c r="L27" s="31"/>
      <c r="M27" s="31">
        <f t="shared" si="1"/>
        <v>0</v>
      </c>
      <c r="N27" s="31" t="s">
        <v>76</v>
      </c>
      <c r="O27" s="41"/>
      <c r="P27" s="31" t="s">
        <v>193</v>
      </c>
      <c r="Q27" s="41"/>
      <c r="R27" s="31"/>
      <c r="S27" s="31"/>
      <c r="T27" s="34"/>
    </row>
    <row r="28" spans="1:20" x14ac:dyDescent="0.2">
      <c r="A28" s="28">
        <f t="shared" si="0"/>
        <v>27</v>
      </c>
      <c r="B28" s="29" t="s">
        <v>143</v>
      </c>
      <c r="C28" s="30" t="s">
        <v>9</v>
      </c>
      <c r="D28" s="31" t="s">
        <v>76</v>
      </c>
      <c r="E28" s="32">
        <v>1</v>
      </c>
      <c r="F28" s="32"/>
      <c r="G28" s="32"/>
      <c r="H28" s="32"/>
      <c r="I28" s="31">
        <v>0</v>
      </c>
      <c r="J28" s="31"/>
      <c r="K28" s="31"/>
      <c r="L28" s="31"/>
      <c r="M28" s="31">
        <f t="shared" si="1"/>
        <v>0</v>
      </c>
      <c r="N28" s="31" t="s">
        <v>176</v>
      </c>
      <c r="O28" s="41"/>
      <c r="P28" s="31"/>
      <c r="Q28" s="41"/>
      <c r="R28" s="31"/>
      <c r="S28" s="31"/>
      <c r="T28" s="34"/>
    </row>
    <row r="29" spans="1:20" x14ac:dyDescent="0.2">
      <c r="A29" s="28">
        <f t="shared" si="0"/>
        <v>28</v>
      </c>
      <c r="B29" s="29" t="s">
        <v>144</v>
      </c>
      <c r="C29" s="30" t="s">
        <v>28</v>
      </c>
      <c r="D29" s="31" t="s">
        <v>77</v>
      </c>
      <c r="E29" s="32"/>
      <c r="F29" s="32"/>
      <c r="G29" s="32">
        <v>2</v>
      </c>
      <c r="H29" s="32">
        <v>2</v>
      </c>
      <c r="I29" s="31">
        <v>0</v>
      </c>
      <c r="J29" s="31"/>
      <c r="K29" s="31"/>
      <c r="L29" s="31"/>
      <c r="M29" s="31">
        <f t="shared" si="1"/>
        <v>0</v>
      </c>
      <c r="N29" s="31" t="s">
        <v>194</v>
      </c>
      <c r="O29" s="41"/>
      <c r="P29" s="31" t="s">
        <v>106</v>
      </c>
      <c r="Q29" s="41"/>
      <c r="R29" s="31"/>
      <c r="S29" s="31"/>
      <c r="T29" s="34"/>
    </row>
    <row r="30" spans="1:20" x14ac:dyDescent="0.2">
      <c r="A30" s="28">
        <f t="shared" si="0"/>
        <v>29</v>
      </c>
      <c r="B30" s="29" t="s">
        <v>145</v>
      </c>
      <c r="C30" s="30" t="s">
        <v>53</v>
      </c>
      <c r="D30" s="31" t="s">
        <v>78</v>
      </c>
      <c r="E30" s="32"/>
      <c r="F30" s="32"/>
      <c r="G30" s="32">
        <v>2</v>
      </c>
      <c r="H30" s="32">
        <v>2</v>
      </c>
      <c r="I30" s="31">
        <v>1</v>
      </c>
      <c r="J30" s="31"/>
      <c r="K30" s="31"/>
      <c r="L30" s="31">
        <v>2</v>
      </c>
      <c r="M30" s="31">
        <f t="shared" si="1"/>
        <v>2</v>
      </c>
      <c r="N30" s="31" t="s">
        <v>195</v>
      </c>
      <c r="O30" s="41"/>
      <c r="P30" s="31" t="s">
        <v>106</v>
      </c>
      <c r="Q30" s="41"/>
      <c r="R30" s="31"/>
      <c r="S30" s="31"/>
      <c r="T30" s="34"/>
    </row>
    <row r="31" spans="1:20" x14ac:dyDescent="0.2">
      <c r="A31" s="28">
        <f t="shared" si="0"/>
        <v>30</v>
      </c>
      <c r="B31" s="29" t="s">
        <v>146</v>
      </c>
      <c r="C31" s="30" t="s">
        <v>19</v>
      </c>
      <c r="D31" s="31" t="s">
        <v>79</v>
      </c>
      <c r="E31" s="32"/>
      <c r="F31" s="32"/>
      <c r="G31" s="32">
        <v>2</v>
      </c>
      <c r="H31" s="32">
        <v>2</v>
      </c>
      <c r="I31" s="31">
        <v>0</v>
      </c>
      <c r="J31" s="31"/>
      <c r="K31" s="31"/>
      <c r="L31" s="31"/>
      <c r="M31" s="31">
        <f t="shared" si="1"/>
        <v>0</v>
      </c>
      <c r="N31" s="31" t="s">
        <v>106</v>
      </c>
      <c r="O31" s="41"/>
      <c r="P31" s="31" t="s">
        <v>194</v>
      </c>
      <c r="Q31" s="41"/>
      <c r="R31" s="31"/>
      <c r="S31" s="31"/>
      <c r="T31" s="34"/>
    </row>
    <row r="32" spans="1:20" x14ac:dyDescent="0.2">
      <c r="A32" s="28">
        <f t="shared" si="0"/>
        <v>31</v>
      </c>
      <c r="B32" s="29" t="s">
        <v>147</v>
      </c>
      <c r="C32" s="30" t="s">
        <v>36</v>
      </c>
      <c r="D32" s="31" t="s">
        <v>95</v>
      </c>
      <c r="E32" s="32"/>
      <c r="F32" s="32">
        <v>1</v>
      </c>
      <c r="G32" s="32">
        <v>1</v>
      </c>
      <c r="H32" s="32">
        <v>1</v>
      </c>
      <c r="I32" s="31">
        <v>0</v>
      </c>
      <c r="J32" s="31"/>
      <c r="K32" s="31"/>
      <c r="L32" s="31"/>
      <c r="M32" s="31">
        <f t="shared" si="1"/>
        <v>0</v>
      </c>
      <c r="N32" s="31" t="s">
        <v>196</v>
      </c>
      <c r="O32" s="41"/>
      <c r="P32" s="31" t="s">
        <v>197</v>
      </c>
      <c r="Q32" s="41"/>
      <c r="R32" s="31"/>
      <c r="S32" s="31"/>
      <c r="T32" s="34"/>
    </row>
    <row r="33" spans="1:20" ht="15.75" x14ac:dyDescent="0.25">
      <c r="A33" s="28">
        <f t="shared" si="0"/>
        <v>32</v>
      </c>
      <c r="B33" s="29" t="s">
        <v>148</v>
      </c>
      <c r="C33" s="30" t="s">
        <v>18</v>
      </c>
      <c r="D33" s="31" t="s">
        <v>80</v>
      </c>
      <c r="E33" s="32"/>
      <c r="F33" s="32">
        <v>1</v>
      </c>
      <c r="G33" s="32">
        <v>1</v>
      </c>
      <c r="H33" s="33">
        <v>2</v>
      </c>
      <c r="I33" s="31">
        <v>0</v>
      </c>
      <c r="J33" s="31"/>
      <c r="K33" s="31"/>
      <c r="L33" s="31"/>
      <c r="M33" s="31">
        <f t="shared" si="1"/>
        <v>0</v>
      </c>
      <c r="N33" s="31" t="s">
        <v>106</v>
      </c>
      <c r="O33" s="41"/>
      <c r="P33" s="31" t="s">
        <v>194</v>
      </c>
      <c r="Q33" s="41"/>
      <c r="R33" s="31"/>
      <c r="S33" s="31"/>
      <c r="T33" s="34"/>
    </row>
    <row r="34" spans="1:20" x14ac:dyDescent="0.2">
      <c r="A34" s="28">
        <f t="shared" si="0"/>
        <v>33</v>
      </c>
      <c r="B34" s="29" t="s">
        <v>149</v>
      </c>
      <c r="C34" s="30" t="s">
        <v>37</v>
      </c>
      <c r="D34" s="31" t="s">
        <v>60</v>
      </c>
      <c r="E34" s="32"/>
      <c r="F34" s="32">
        <v>1</v>
      </c>
      <c r="G34" s="32">
        <v>1</v>
      </c>
      <c r="H34" s="32">
        <v>1</v>
      </c>
      <c r="I34" s="31">
        <v>0</v>
      </c>
      <c r="J34" s="31"/>
      <c r="K34" s="31"/>
      <c r="L34" s="31"/>
      <c r="M34" s="31">
        <f t="shared" si="1"/>
        <v>0</v>
      </c>
      <c r="N34" s="31" t="s">
        <v>106</v>
      </c>
      <c r="O34" s="41"/>
      <c r="P34" s="31" t="s">
        <v>194</v>
      </c>
      <c r="Q34" s="41"/>
      <c r="R34" s="31"/>
      <c r="S34" s="31"/>
      <c r="T34" s="34"/>
    </row>
    <row r="35" spans="1:20" x14ac:dyDescent="0.2">
      <c r="A35" s="28">
        <f t="shared" si="0"/>
        <v>34</v>
      </c>
      <c r="B35" s="29" t="s">
        <v>150</v>
      </c>
      <c r="C35" s="30" t="s">
        <v>43</v>
      </c>
      <c r="D35" s="31" t="s">
        <v>81</v>
      </c>
      <c r="E35" s="32"/>
      <c r="F35" s="32"/>
      <c r="G35" s="32">
        <v>1</v>
      </c>
      <c r="H35" s="32">
        <v>1</v>
      </c>
      <c r="I35" s="31">
        <v>0</v>
      </c>
      <c r="J35" s="31"/>
      <c r="K35" s="31"/>
      <c r="L35" s="31"/>
      <c r="M35" s="31">
        <f t="shared" si="1"/>
        <v>0</v>
      </c>
      <c r="N35" s="31" t="s">
        <v>176</v>
      </c>
      <c r="O35" s="41"/>
      <c r="P35" s="31"/>
      <c r="Q35" s="41"/>
      <c r="R35" s="31"/>
      <c r="S35" s="31"/>
      <c r="T35" s="34"/>
    </row>
    <row r="36" spans="1:20" x14ac:dyDescent="0.2">
      <c r="A36" s="28">
        <f t="shared" si="0"/>
        <v>35</v>
      </c>
      <c r="B36" s="29" t="s">
        <v>151</v>
      </c>
      <c r="C36" s="30" t="s">
        <v>39</v>
      </c>
      <c r="D36" s="31" t="s">
        <v>82</v>
      </c>
      <c r="E36" s="32"/>
      <c r="F36" s="32">
        <v>1</v>
      </c>
      <c r="G36" s="32">
        <v>1</v>
      </c>
      <c r="H36" s="32">
        <v>1</v>
      </c>
      <c r="I36" s="31">
        <v>0</v>
      </c>
      <c r="J36" s="31"/>
      <c r="K36" s="31"/>
      <c r="L36" s="31"/>
      <c r="M36" s="31">
        <f t="shared" si="1"/>
        <v>0</v>
      </c>
      <c r="N36" s="31" t="s">
        <v>106</v>
      </c>
      <c r="O36" s="41"/>
      <c r="P36" s="31" t="s">
        <v>194</v>
      </c>
      <c r="Q36" s="41"/>
      <c r="R36" s="31"/>
      <c r="S36" s="31"/>
      <c r="T36" s="34"/>
    </row>
    <row r="37" spans="1:20" x14ac:dyDescent="0.2">
      <c r="A37" s="28">
        <f t="shared" si="0"/>
        <v>36</v>
      </c>
      <c r="B37" s="29" t="s">
        <v>152</v>
      </c>
      <c r="C37" s="30" t="s">
        <v>41</v>
      </c>
      <c r="D37" s="31" t="s">
        <v>83</v>
      </c>
      <c r="E37" s="32"/>
      <c r="F37" s="32"/>
      <c r="G37" s="32">
        <v>2</v>
      </c>
      <c r="H37" s="32">
        <v>2</v>
      </c>
      <c r="I37" s="31">
        <v>0</v>
      </c>
      <c r="J37" s="31"/>
      <c r="K37" s="31"/>
      <c r="L37" s="31"/>
      <c r="M37" s="31">
        <f t="shared" si="1"/>
        <v>0</v>
      </c>
      <c r="N37" s="31" t="s">
        <v>106</v>
      </c>
      <c r="O37" s="41"/>
      <c r="P37" s="31" t="s">
        <v>194</v>
      </c>
      <c r="Q37" s="41"/>
      <c r="R37" s="31"/>
      <c r="S37" s="31"/>
      <c r="T37" s="34"/>
    </row>
    <row r="38" spans="1:20" x14ac:dyDescent="0.2">
      <c r="A38" s="28">
        <f t="shared" si="0"/>
        <v>37</v>
      </c>
      <c r="B38" s="29" t="s">
        <v>153</v>
      </c>
      <c r="C38" s="30" t="s">
        <v>40</v>
      </c>
      <c r="D38" s="31" t="s">
        <v>84</v>
      </c>
      <c r="E38" s="32"/>
      <c r="F38" s="32"/>
      <c r="G38" s="32">
        <v>2</v>
      </c>
      <c r="H38" s="32">
        <v>2</v>
      </c>
      <c r="I38" s="31">
        <v>0</v>
      </c>
      <c r="J38" s="31"/>
      <c r="K38" s="31"/>
      <c r="L38" s="31"/>
      <c r="M38" s="31">
        <f t="shared" si="1"/>
        <v>0</v>
      </c>
      <c r="N38" s="31" t="s">
        <v>106</v>
      </c>
      <c r="O38" s="41"/>
      <c r="P38" s="31" t="s">
        <v>194</v>
      </c>
      <c r="Q38" s="41"/>
      <c r="R38" s="31"/>
      <c r="S38" s="31"/>
      <c r="T38" s="34"/>
    </row>
    <row r="39" spans="1:20" x14ac:dyDescent="0.2">
      <c r="A39" s="28">
        <f t="shared" si="0"/>
        <v>38</v>
      </c>
      <c r="B39" s="29" t="s">
        <v>154</v>
      </c>
      <c r="C39" s="30" t="s">
        <v>38</v>
      </c>
      <c r="D39" s="31" t="s">
        <v>96</v>
      </c>
      <c r="E39" s="32"/>
      <c r="F39" s="32"/>
      <c r="G39" s="32">
        <v>2</v>
      </c>
      <c r="H39" s="32">
        <v>2</v>
      </c>
      <c r="I39" s="31">
        <v>0</v>
      </c>
      <c r="J39" s="31"/>
      <c r="K39" s="31"/>
      <c r="L39" s="31"/>
      <c r="M39" s="31">
        <f t="shared" si="1"/>
        <v>0</v>
      </c>
      <c r="N39" s="31" t="s">
        <v>198</v>
      </c>
      <c r="O39" s="41"/>
      <c r="P39" s="31" t="s">
        <v>199</v>
      </c>
      <c r="Q39" s="41"/>
      <c r="R39" s="31"/>
      <c r="S39" s="31"/>
      <c r="T39" s="34"/>
    </row>
    <row r="40" spans="1:20" x14ac:dyDescent="0.2">
      <c r="A40" s="28">
        <f t="shared" si="0"/>
        <v>39</v>
      </c>
      <c r="B40" s="29" t="s">
        <v>155</v>
      </c>
      <c r="C40" s="30" t="s">
        <v>20</v>
      </c>
      <c r="D40" s="31" t="s">
        <v>85</v>
      </c>
      <c r="E40" s="32"/>
      <c r="F40" s="32"/>
      <c r="G40" s="32">
        <v>2</v>
      </c>
      <c r="H40" s="32">
        <v>2</v>
      </c>
      <c r="I40" s="31">
        <v>0</v>
      </c>
      <c r="J40" s="31"/>
      <c r="K40" s="31"/>
      <c r="L40" s="31"/>
      <c r="M40" s="31">
        <f t="shared" si="1"/>
        <v>0</v>
      </c>
      <c r="N40" s="31" t="s">
        <v>86</v>
      </c>
      <c r="O40" s="41"/>
      <c r="P40" s="31" t="s">
        <v>79</v>
      </c>
      <c r="Q40" s="41"/>
      <c r="R40" s="31"/>
      <c r="S40" s="31"/>
      <c r="T40" s="34"/>
    </row>
    <row r="41" spans="1:20" x14ac:dyDescent="0.2">
      <c r="A41" s="28">
        <f t="shared" si="0"/>
        <v>40</v>
      </c>
      <c r="B41" s="29" t="s">
        <v>156</v>
      </c>
      <c r="C41" s="30" t="s">
        <v>21</v>
      </c>
      <c r="D41" s="31" t="s">
        <v>86</v>
      </c>
      <c r="E41" s="32"/>
      <c r="F41" s="32"/>
      <c r="G41" s="32">
        <v>2</v>
      </c>
      <c r="H41" s="32">
        <v>2</v>
      </c>
      <c r="I41" s="31">
        <v>1</v>
      </c>
      <c r="J41" s="31"/>
      <c r="K41" s="31"/>
      <c r="L41" s="31">
        <v>2</v>
      </c>
      <c r="M41" s="31">
        <f t="shared" si="1"/>
        <v>2</v>
      </c>
      <c r="N41" s="31" t="s">
        <v>87</v>
      </c>
      <c r="O41" s="41"/>
      <c r="P41" s="31" t="s">
        <v>85</v>
      </c>
      <c r="Q41" s="41"/>
      <c r="R41" s="31"/>
      <c r="S41" s="31"/>
      <c r="T41" s="34"/>
    </row>
    <row r="42" spans="1:20" x14ac:dyDescent="0.2">
      <c r="A42" s="28">
        <f t="shared" si="0"/>
        <v>41</v>
      </c>
      <c r="B42" s="29" t="s">
        <v>157</v>
      </c>
      <c r="C42" s="30" t="s">
        <v>22</v>
      </c>
      <c r="D42" s="31" t="s">
        <v>87</v>
      </c>
      <c r="E42" s="32"/>
      <c r="F42" s="32"/>
      <c r="G42" s="32">
        <v>2</v>
      </c>
      <c r="H42" s="32">
        <v>2</v>
      </c>
      <c r="I42" s="31">
        <v>1</v>
      </c>
      <c r="J42" s="31"/>
      <c r="K42" s="31"/>
      <c r="L42" s="31">
        <v>2</v>
      </c>
      <c r="M42" s="31">
        <f t="shared" si="1"/>
        <v>2</v>
      </c>
      <c r="N42" s="31" t="s">
        <v>200</v>
      </c>
      <c r="O42" s="41"/>
      <c r="P42" s="31" t="s">
        <v>86</v>
      </c>
      <c r="Q42" s="41"/>
      <c r="R42" s="31"/>
      <c r="S42" s="31"/>
      <c r="T42" s="34"/>
    </row>
    <row r="43" spans="1:20" x14ac:dyDescent="0.2">
      <c r="A43" s="28">
        <f t="shared" si="0"/>
        <v>42</v>
      </c>
      <c r="B43" s="29" t="s">
        <v>158</v>
      </c>
      <c r="C43" s="30" t="s">
        <v>17</v>
      </c>
      <c r="D43" s="31" t="s">
        <v>88</v>
      </c>
      <c r="E43" s="32"/>
      <c r="F43" s="32"/>
      <c r="G43" s="32">
        <v>2</v>
      </c>
      <c r="H43" s="32">
        <v>2</v>
      </c>
      <c r="I43" s="31">
        <v>0</v>
      </c>
      <c r="J43" s="31"/>
      <c r="K43" s="31"/>
      <c r="L43" s="31"/>
      <c r="M43" s="31">
        <f t="shared" si="1"/>
        <v>0</v>
      </c>
      <c r="N43" s="31" t="s">
        <v>108</v>
      </c>
      <c r="O43" s="41"/>
      <c r="P43" s="31" t="s">
        <v>201</v>
      </c>
      <c r="Q43" s="41"/>
      <c r="R43" s="31"/>
      <c r="S43" s="31"/>
      <c r="T43" s="34"/>
    </row>
    <row r="44" spans="1:20" x14ac:dyDescent="0.2">
      <c r="A44" s="28">
        <f t="shared" si="0"/>
        <v>43</v>
      </c>
      <c r="B44" s="29" t="s">
        <v>159</v>
      </c>
      <c r="C44" s="30" t="s">
        <v>16</v>
      </c>
      <c r="D44" s="31" t="s">
        <v>89</v>
      </c>
      <c r="E44" s="32"/>
      <c r="F44" s="32"/>
      <c r="G44" s="32">
        <v>2</v>
      </c>
      <c r="H44" s="32">
        <v>2</v>
      </c>
      <c r="I44" s="31">
        <v>1</v>
      </c>
      <c r="J44" s="31"/>
      <c r="K44" s="31"/>
      <c r="L44" s="31">
        <v>2</v>
      </c>
      <c r="M44" s="31">
        <f t="shared" si="1"/>
        <v>2</v>
      </c>
      <c r="N44" s="31" t="s">
        <v>202</v>
      </c>
      <c r="O44" s="41"/>
      <c r="P44" s="31" t="s">
        <v>203</v>
      </c>
      <c r="Q44" s="41"/>
      <c r="R44" s="31"/>
      <c r="S44" s="31"/>
      <c r="T44" s="34"/>
    </row>
    <row r="45" spans="1:20" x14ac:dyDescent="0.2">
      <c r="A45" s="28">
        <f t="shared" si="0"/>
        <v>44</v>
      </c>
      <c r="B45" s="29" t="s">
        <v>160</v>
      </c>
      <c r="C45" s="30" t="s">
        <v>15</v>
      </c>
      <c r="D45" s="31" t="s">
        <v>55</v>
      </c>
      <c r="E45" s="32"/>
      <c r="F45" s="32"/>
      <c r="G45" s="32">
        <v>2</v>
      </c>
      <c r="H45" s="32">
        <v>2</v>
      </c>
      <c r="I45" s="31">
        <v>0</v>
      </c>
      <c r="J45" s="31"/>
      <c r="K45" s="31"/>
      <c r="L45" s="31"/>
      <c r="M45" s="31">
        <f t="shared" si="1"/>
        <v>0</v>
      </c>
      <c r="N45" s="31" t="s">
        <v>204</v>
      </c>
      <c r="O45" s="41"/>
      <c r="P45" s="31" t="s">
        <v>205</v>
      </c>
      <c r="Q45" s="41"/>
      <c r="R45" s="31"/>
      <c r="S45" s="31"/>
      <c r="T45" s="34"/>
    </row>
    <row r="46" spans="1:20" x14ac:dyDescent="0.2">
      <c r="A46" s="28">
        <f t="shared" si="0"/>
        <v>45</v>
      </c>
      <c r="B46" s="29" t="s">
        <v>161</v>
      </c>
      <c r="C46" s="30" t="s">
        <v>14</v>
      </c>
      <c r="D46" s="31" t="s">
        <v>88</v>
      </c>
      <c r="E46" s="32"/>
      <c r="F46" s="32">
        <v>1</v>
      </c>
      <c r="G46" s="32">
        <v>1</v>
      </c>
      <c r="H46" s="32">
        <v>1</v>
      </c>
      <c r="I46" s="31">
        <v>0</v>
      </c>
      <c r="J46" s="31"/>
      <c r="K46" s="31"/>
      <c r="L46" s="31"/>
      <c r="M46" s="31">
        <f t="shared" si="1"/>
        <v>0</v>
      </c>
      <c r="N46" s="31" t="s">
        <v>207</v>
      </c>
      <c r="O46" s="41"/>
      <c r="P46" s="31" t="s">
        <v>208</v>
      </c>
      <c r="Q46" s="41"/>
      <c r="R46" s="31" t="s">
        <v>91</v>
      </c>
      <c r="S46" s="41"/>
      <c r="T46" s="34"/>
    </row>
    <row r="47" spans="1:20" x14ac:dyDescent="0.2">
      <c r="A47" s="28">
        <f t="shared" si="0"/>
        <v>46</v>
      </c>
      <c r="B47" s="29" t="s">
        <v>162</v>
      </c>
      <c r="C47" s="30" t="s">
        <v>13</v>
      </c>
      <c r="D47" s="31" t="s">
        <v>90</v>
      </c>
      <c r="E47" s="32">
        <v>1</v>
      </c>
      <c r="F47" s="32">
        <v>1</v>
      </c>
      <c r="G47" s="32"/>
      <c r="H47" s="32"/>
      <c r="I47" s="31">
        <v>0</v>
      </c>
      <c r="J47" s="31"/>
      <c r="K47" s="31"/>
      <c r="L47" s="31"/>
      <c r="M47" s="31">
        <f t="shared" si="1"/>
        <v>0</v>
      </c>
      <c r="N47" s="31" t="s">
        <v>206</v>
      </c>
      <c r="O47" s="41"/>
      <c r="P47" s="31" t="s">
        <v>108</v>
      </c>
      <c r="Q47" s="41"/>
      <c r="R47" s="31"/>
      <c r="S47" s="31"/>
      <c r="T47" s="34"/>
    </row>
    <row r="48" spans="1:20" x14ac:dyDescent="0.2">
      <c r="A48" s="28">
        <f t="shared" si="0"/>
        <v>47</v>
      </c>
      <c r="B48" s="29" t="s">
        <v>163</v>
      </c>
      <c r="C48" s="30" t="s">
        <v>12</v>
      </c>
      <c r="D48" s="31" t="s">
        <v>97</v>
      </c>
      <c r="E48" s="32"/>
      <c r="F48" s="32"/>
      <c r="G48" s="32">
        <v>2</v>
      </c>
      <c r="H48" s="32">
        <v>2</v>
      </c>
      <c r="I48" s="31">
        <v>0</v>
      </c>
      <c r="J48" s="31"/>
      <c r="K48" s="31"/>
      <c r="L48" s="31"/>
      <c r="M48" s="31">
        <f t="shared" si="1"/>
        <v>0</v>
      </c>
      <c r="N48" s="31" t="s">
        <v>90</v>
      </c>
      <c r="O48" s="41"/>
      <c r="P48" s="31" t="s">
        <v>91</v>
      </c>
      <c r="Q48" s="41"/>
      <c r="R48" s="31"/>
      <c r="S48" s="31"/>
      <c r="T48" s="34"/>
    </row>
    <row r="49" spans="1:20" x14ac:dyDescent="0.2">
      <c r="A49" s="28">
        <f t="shared" si="0"/>
        <v>48</v>
      </c>
      <c r="B49" s="29" t="s">
        <v>164</v>
      </c>
      <c r="C49" s="30" t="s">
        <v>98</v>
      </c>
      <c r="D49" s="31" t="s">
        <v>99</v>
      </c>
      <c r="E49" s="32"/>
      <c r="F49" s="32"/>
      <c r="G49" s="32">
        <v>2</v>
      </c>
      <c r="H49" s="32">
        <v>2</v>
      </c>
      <c r="I49" s="31">
        <v>0</v>
      </c>
      <c r="J49" s="31"/>
      <c r="K49" s="31"/>
      <c r="L49" s="31"/>
      <c r="M49" s="31">
        <f t="shared" ref="M49:M57" si="2">I49*(E49+F49+G49)</f>
        <v>0</v>
      </c>
      <c r="N49" s="31" t="s">
        <v>74</v>
      </c>
      <c r="O49" s="41"/>
      <c r="P49" s="31" t="s">
        <v>104</v>
      </c>
      <c r="Q49" s="41"/>
      <c r="R49" s="31"/>
      <c r="S49" s="31"/>
      <c r="T49" s="34"/>
    </row>
    <row r="50" spans="1:20" x14ac:dyDescent="0.2">
      <c r="A50" s="28">
        <f t="shared" si="0"/>
        <v>49</v>
      </c>
      <c r="B50" s="29" t="s">
        <v>165</v>
      </c>
      <c r="C50" s="30" t="s">
        <v>100</v>
      </c>
      <c r="D50" s="31" t="s">
        <v>104</v>
      </c>
      <c r="E50" s="32"/>
      <c r="F50" s="32"/>
      <c r="G50" s="32">
        <v>2</v>
      </c>
      <c r="H50" s="32">
        <v>2</v>
      </c>
      <c r="I50" s="31">
        <v>0</v>
      </c>
      <c r="J50" s="31"/>
      <c r="K50" s="31"/>
      <c r="L50" s="31"/>
      <c r="M50" s="31">
        <f t="shared" si="2"/>
        <v>0</v>
      </c>
      <c r="N50" s="31" t="s">
        <v>99</v>
      </c>
      <c r="O50" s="41"/>
      <c r="P50" s="31" t="s">
        <v>178</v>
      </c>
      <c r="Q50" s="41"/>
      <c r="R50" s="31"/>
      <c r="S50" s="31"/>
      <c r="T50" s="34"/>
    </row>
    <row r="51" spans="1:20" x14ac:dyDescent="0.2">
      <c r="A51" s="28">
        <f t="shared" si="0"/>
        <v>50</v>
      </c>
      <c r="B51" s="29" t="s">
        <v>166</v>
      </c>
      <c r="C51" s="30" t="s">
        <v>111</v>
      </c>
      <c r="D51" s="31" t="s">
        <v>103</v>
      </c>
      <c r="E51" s="32"/>
      <c r="F51" s="32"/>
      <c r="G51" s="32">
        <v>2</v>
      </c>
      <c r="H51" s="32">
        <v>2</v>
      </c>
      <c r="I51" s="31">
        <v>0</v>
      </c>
      <c r="J51" s="31"/>
      <c r="K51" s="31"/>
      <c r="L51" s="31"/>
      <c r="M51" s="31">
        <f t="shared" si="2"/>
        <v>0</v>
      </c>
      <c r="N51" s="31" t="s">
        <v>188</v>
      </c>
      <c r="O51" s="41"/>
      <c r="P51" s="31" t="s">
        <v>187</v>
      </c>
      <c r="Q51" s="41"/>
      <c r="R51" s="31"/>
      <c r="S51" s="31"/>
      <c r="T51" s="34"/>
    </row>
    <row r="52" spans="1:20" x14ac:dyDescent="0.2">
      <c r="A52" s="28">
        <f t="shared" si="0"/>
        <v>51</v>
      </c>
      <c r="B52" s="29" t="s">
        <v>167</v>
      </c>
      <c r="C52" s="30" t="s">
        <v>112</v>
      </c>
      <c r="D52" s="31" t="s">
        <v>102</v>
      </c>
      <c r="E52" s="32"/>
      <c r="F52" s="32"/>
      <c r="G52" s="32">
        <v>2</v>
      </c>
      <c r="H52" s="32">
        <v>2</v>
      </c>
      <c r="I52" s="31">
        <v>0</v>
      </c>
      <c r="J52" s="31"/>
      <c r="K52" s="31"/>
      <c r="L52" s="31"/>
      <c r="M52" s="31">
        <f t="shared" si="2"/>
        <v>0</v>
      </c>
      <c r="N52" s="31" t="s">
        <v>198</v>
      </c>
      <c r="O52" s="41"/>
      <c r="P52" s="31" t="s">
        <v>199</v>
      </c>
      <c r="Q52" s="41"/>
      <c r="R52" s="31"/>
      <c r="S52" s="31"/>
      <c r="T52" s="34"/>
    </row>
    <row r="53" spans="1:20" x14ac:dyDescent="0.2">
      <c r="A53" s="28">
        <f t="shared" si="0"/>
        <v>52</v>
      </c>
      <c r="B53" s="29" t="s">
        <v>168</v>
      </c>
      <c r="C53" s="30" t="s">
        <v>113</v>
      </c>
      <c r="D53" s="31" t="s">
        <v>101</v>
      </c>
      <c r="E53" s="32"/>
      <c r="F53" s="32"/>
      <c r="G53" s="32">
        <v>2</v>
      </c>
      <c r="H53" s="32">
        <v>2</v>
      </c>
      <c r="I53" s="31">
        <v>0</v>
      </c>
      <c r="J53" s="31"/>
      <c r="K53" s="31"/>
      <c r="L53" s="31"/>
      <c r="M53" s="31">
        <f t="shared" si="2"/>
        <v>0</v>
      </c>
      <c r="N53" s="31" t="s">
        <v>209</v>
      </c>
      <c r="O53" s="41"/>
      <c r="P53" s="31" t="s">
        <v>103</v>
      </c>
      <c r="Q53" s="41"/>
      <c r="R53" s="31"/>
      <c r="S53" s="31"/>
      <c r="T53" s="34"/>
    </row>
    <row r="54" spans="1:20" x14ac:dyDescent="0.2">
      <c r="A54" s="28">
        <f t="shared" si="0"/>
        <v>53</v>
      </c>
      <c r="B54" s="29" t="s">
        <v>169</v>
      </c>
      <c r="C54" s="30" t="s">
        <v>109</v>
      </c>
      <c r="D54" s="31" t="s">
        <v>110</v>
      </c>
      <c r="E54" s="31"/>
      <c r="F54" s="31"/>
      <c r="G54" s="32">
        <v>2</v>
      </c>
      <c r="H54" s="32">
        <v>2</v>
      </c>
      <c r="I54" s="31">
        <v>0</v>
      </c>
      <c r="J54" s="31"/>
      <c r="K54" s="31"/>
      <c r="L54" s="31"/>
      <c r="M54" s="31">
        <f t="shared" si="2"/>
        <v>0</v>
      </c>
      <c r="N54" s="31" t="s">
        <v>188</v>
      </c>
      <c r="O54" s="41"/>
      <c r="P54" s="31" t="s">
        <v>187</v>
      </c>
      <c r="Q54" s="41"/>
      <c r="R54" s="31"/>
      <c r="S54" s="31"/>
      <c r="T54" s="34"/>
    </row>
    <row r="55" spans="1:20" x14ac:dyDescent="0.2">
      <c r="A55" s="28">
        <f t="shared" si="0"/>
        <v>54</v>
      </c>
      <c r="B55" s="29" t="s">
        <v>170</v>
      </c>
      <c r="C55" s="30" t="s">
        <v>235</v>
      </c>
      <c r="D55" s="31" t="s">
        <v>234</v>
      </c>
      <c r="E55" s="32"/>
      <c r="F55" s="32"/>
      <c r="G55" s="32">
        <v>1</v>
      </c>
      <c r="H55" s="32">
        <v>1</v>
      </c>
      <c r="I55" s="31">
        <v>0</v>
      </c>
      <c r="J55" s="31"/>
      <c r="K55" s="31"/>
      <c r="L55" s="31"/>
      <c r="M55" s="31">
        <f t="shared" si="2"/>
        <v>0</v>
      </c>
      <c r="N55" s="31" t="s">
        <v>176</v>
      </c>
      <c r="O55" s="41"/>
      <c r="P55" s="31"/>
      <c r="Q55" s="41"/>
      <c r="R55" s="31"/>
      <c r="S55" s="31"/>
      <c r="T55" s="34"/>
    </row>
    <row r="56" spans="1:20" x14ac:dyDescent="0.2">
      <c r="A56" s="28">
        <f t="shared" si="0"/>
        <v>55</v>
      </c>
      <c r="B56" s="29" t="s">
        <v>171</v>
      </c>
      <c r="C56" s="30" t="s">
        <v>172</v>
      </c>
      <c r="D56" s="31" t="s">
        <v>81</v>
      </c>
      <c r="E56" s="32"/>
      <c r="F56" s="32">
        <v>1</v>
      </c>
      <c r="G56" s="32"/>
      <c r="H56" s="32"/>
      <c r="I56" s="31">
        <v>0</v>
      </c>
      <c r="J56" s="31"/>
      <c r="K56" s="31"/>
      <c r="L56" s="31"/>
      <c r="M56" s="31">
        <f t="shared" si="2"/>
        <v>0</v>
      </c>
      <c r="N56" s="31" t="s">
        <v>210</v>
      </c>
      <c r="O56" s="41"/>
      <c r="P56" s="31"/>
      <c r="Q56" s="41"/>
      <c r="R56" s="31"/>
      <c r="S56" s="31"/>
      <c r="T56" s="34"/>
    </row>
    <row r="57" spans="1:20" x14ac:dyDescent="0.2">
      <c r="A57" s="28">
        <f t="shared" si="0"/>
        <v>56</v>
      </c>
      <c r="B57" s="29" t="s">
        <v>174</v>
      </c>
      <c r="C57" s="30" t="s">
        <v>173</v>
      </c>
      <c r="D57" s="31" t="s">
        <v>114</v>
      </c>
      <c r="E57" s="32"/>
      <c r="F57" s="32"/>
      <c r="G57" s="32">
        <v>1</v>
      </c>
      <c r="H57" s="32">
        <v>1</v>
      </c>
      <c r="I57" s="31">
        <v>0</v>
      </c>
      <c r="J57" s="31"/>
      <c r="K57" s="31"/>
      <c r="L57" s="31"/>
      <c r="M57" s="31">
        <f t="shared" si="2"/>
        <v>0</v>
      </c>
      <c r="N57" s="31" t="s">
        <v>188</v>
      </c>
      <c r="O57" s="41"/>
      <c r="P57" s="31" t="s">
        <v>187</v>
      </c>
      <c r="Q57" s="41"/>
      <c r="R57" s="31"/>
      <c r="S57" s="31"/>
      <c r="T57" s="34"/>
    </row>
    <row r="58" spans="1:20" ht="15.75" x14ac:dyDescent="0.25">
      <c r="A58" s="36"/>
      <c r="B58" s="37"/>
      <c r="C58" s="38" t="s">
        <v>218</v>
      </c>
      <c r="D58" s="31" t="s">
        <v>217</v>
      </c>
      <c r="E58" s="32">
        <f>SUM(E2:E57)</f>
        <v>6</v>
      </c>
      <c r="F58" s="32">
        <f>SUM(F2:F57)</f>
        <v>20</v>
      </c>
      <c r="G58" s="32">
        <f>SUM(G2:G57)</f>
        <v>83</v>
      </c>
      <c r="H58" s="32">
        <f>SUM(H2:H57)</f>
        <v>86</v>
      </c>
      <c r="I58" s="32">
        <f>SUM(I2:I57)</f>
        <v>13</v>
      </c>
      <c r="J58" s="8" t="s">
        <v>213</v>
      </c>
      <c r="K58" s="8" t="s">
        <v>215</v>
      </c>
      <c r="L58" s="8" t="s">
        <v>214</v>
      </c>
      <c r="M58" s="39">
        <f>SUM(M2:M57)</f>
        <v>26</v>
      </c>
      <c r="N58" s="39"/>
      <c r="O58" s="39"/>
      <c r="P58" s="39"/>
      <c r="Q58" s="39"/>
      <c r="R58" s="39"/>
      <c r="S58" s="39"/>
      <c r="T58" s="39"/>
    </row>
    <row r="59" spans="1:20" x14ac:dyDescent="0.2">
      <c r="A59" s="36"/>
      <c r="B59" s="37"/>
      <c r="C59" s="31" t="s">
        <v>216</v>
      </c>
      <c r="D59" s="31"/>
      <c r="E59" s="42">
        <f>SUM(E58:G58)</f>
        <v>109</v>
      </c>
      <c r="F59" s="43"/>
      <c r="G59" s="44"/>
      <c r="H59" s="32"/>
      <c r="I59" s="31"/>
      <c r="J59" s="32">
        <f>SUM(J2:J57)</f>
        <v>2</v>
      </c>
      <c r="K59" s="32">
        <f>SUM(K2:K57)</f>
        <v>0</v>
      </c>
      <c r="L59" s="32">
        <f>SUM(L2:L57)</f>
        <v>24</v>
      </c>
      <c r="M59" s="39"/>
      <c r="N59" s="39"/>
      <c r="O59" s="39"/>
      <c r="P59" s="39"/>
      <c r="Q59" s="39"/>
      <c r="R59" s="39"/>
      <c r="S59" s="39"/>
      <c r="T59" s="39"/>
    </row>
    <row r="60" spans="1:20" x14ac:dyDescent="0.2">
      <c r="A60" s="3"/>
      <c r="B60" s="1"/>
      <c r="C60" s="2"/>
      <c r="D60" s="2"/>
      <c r="E60" s="4"/>
      <c r="F60" s="4"/>
      <c r="G60" s="4"/>
      <c r="H60" s="4"/>
    </row>
    <row r="61" spans="1:20" x14ac:dyDescent="0.2">
      <c r="D61" s="2"/>
    </row>
  </sheetData>
  <autoFilter ref="A1:T61"/>
  <mergeCells count="1">
    <mergeCell ref="E59:G59"/>
  </mergeCells>
  <phoneticPr fontId="0" type="noConversion"/>
  <pageMargins left="0.7" right="0.7" top="0.78740157499999996" bottom="0.78740157499999996" header="0.3" footer="0.3"/>
  <pageSetup paperSize="9" scale="3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O8" sqref="O8"/>
    </sheetView>
  </sheetViews>
  <sheetFormatPr baseColWidth="10" defaultRowHeight="15" x14ac:dyDescent="0.25"/>
  <cols>
    <col min="2" max="2" width="37.7109375" customWidth="1"/>
    <col min="3" max="3" width="19.42578125" customWidth="1"/>
    <col min="4" max="4" width="7.7109375" customWidth="1"/>
    <col min="5" max="5" width="8" customWidth="1"/>
    <col min="6" max="6" width="5.85546875" customWidth="1"/>
    <col min="14" max="14" width="25.42578125" bestFit="1" customWidth="1"/>
    <col min="16" max="16" width="25.42578125" bestFit="1" customWidth="1"/>
  </cols>
  <sheetData>
    <row r="1" spans="1:17" ht="15.75" thickBot="1" x14ac:dyDescent="0.3">
      <c r="A1" s="9" t="s">
        <v>44</v>
      </c>
      <c r="B1" s="10" t="s">
        <v>45</v>
      </c>
      <c r="C1" s="10" t="s">
        <v>46</v>
      </c>
      <c r="D1" s="10" t="s">
        <v>47</v>
      </c>
      <c r="E1" s="10" t="s">
        <v>48</v>
      </c>
      <c r="F1" s="10" t="s">
        <v>49</v>
      </c>
      <c r="G1" s="10" t="s">
        <v>50</v>
      </c>
      <c r="H1" s="10" t="s">
        <v>219</v>
      </c>
      <c r="I1" s="10" t="s">
        <v>220</v>
      </c>
      <c r="J1" s="10" t="s">
        <v>213</v>
      </c>
      <c r="K1" s="10" t="s">
        <v>215</v>
      </c>
      <c r="L1" s="10" t="s">
        <v>221</v>
      </c>
      <c r="M1" s="11" t="s">
        <v>212</v>
      </c>
      <c r="N1" s="9" t="s">
        <v>115</v>
      </c>
      <c r="O1" s="10" t="s">
        <v>116</v>
      </c>
      <c r="P1" s="10" t="s">
        <v>115</v>
      </c>
      <c r="Q1" s="10" t="s">
        <v>116</v>
      </c>
    </row>
    <row r="2" spans="1:17" x14ac:dyDescent="0.25">
      <c r="A2" s="15">
        <v>1</v>
      </c>
      <c r="B2" s="12" t="s">
        <v>222</v>
      </c>
      <c r="C2" s="12" t="s">
        <v>223</v>
      </c>
      <c r="D2" s="15"/>
      <c r="E2" s="15">
        <v>1</v>
      </c>
      <c r="F2" s="15"/>
      <c r="G2" s="15"/>
      <c r="H2" s="15"/>
      <c r="I2" s="15">
        <v>0</v>
      </c>
      <c r="J2" s="15"/>
      <c r="K2" s="15"/>
      <c r="L2" s="15"/>
      <c r="M2" s="15">
        <v>0</v>
      </c>
      <c r="N2" s="46" t="s">
        <v>237</v>
      </c>
      <c r="O2" s="48"/>
      <c r="P2" s="31" t="s">
        <v>238</v>
      </c>
      <c r="Q2" s="48"/>
    </row>
    <row r="3" spans="1:17" x14ac:dyDescent="0.25">
      <c r="A3" s="16">
        <v>2</v>
      </c>
      <c r="B3" s="13" t="s">
        <v>224</v>
      </c>
      <c r="C3" s="13" t="s">
        <v>225</v>
      </c>
      <c r="D3" s="16"/>
      <c r="E3" s="16">
        <v>1</v>
      </c>
      <c r="F3" s="16"/>
      <c r="G3" s="16"/>
      <c r="H3" s="16"/>
      <c r="I3" s="16">
        <v>0</v>
      </c>
      <c r="J3" s="16"/>
      <c r="K3" s="16"/>
      <c r="L3" s="16"/>
      <c r="M3" s="16">
        <v>0</v>
      </c>
      <c r="N3" s="13" t="s">
        <v>239</v>
      </c>
      <c r="O3" s="41"/>
      <c r="P3" s="31" t="s">
        <v>240</v>
      </c>
      <c r="Q3" s="49"/>
    </row>
    <row r="4" spans="1:17" x14ac:dyDescent="0.25">
      <c r="A4" s="16">
        <v>3</v>
      </c>
      <c r="B4" s="13" t="s">
        <v>226</v>
      </c>
      <c r="C4" s="13" t="s">
        <v>227</v>
      </c>
      <c r="D4" s="16"/>
      <c r="E4" s="16"/>
      <c r="F4" s="16">
        <v>2</v>
      </c>
      <c r="G4" s="16">
        <v>2</v>
      </c>
      <c r="H4" s="16"/>
      <c r="I4" s="16">
        <v>1</v>
      </c>
      <c r="J4" s="16"/>
      <c r="K4" s="16"/>
      <c r="L4" s="16">
        <v>2</v>
      </c>
      <c r="M4" s="16">
        <v>2</v>
      </c>
      <c r="N4" s="47" t="s">
        <v>237</v>
      </c>
      <c r="O4" s="41"/>
      <c r="P4" s="47" t="s">
        <v>238</v>
      </c>
      <c r="Q4" s="49"/>
    </row>
    <row r="5" spans="1:17" x14ac:dyDescent="0.25">
      <c r="A5" s="16">
        <v>4</v>
      </c>
      <c r="B5" s="13" t="s">
        <v>228</v>
      </c>
      <c r="C5" s="13" t="s">
        <v>92</v>
      </c>
      <c r="D5" s="16"/>
      <c r="E5" s="16"/>
      <c r="F5" s="16">
        <v>2</v>
      </c>
      <c r="G5" s="16">
        <v>2</v>
      </c>
      <c r="H5" s="16"/>
      <c r="I5" s="16">
        <v>0</v>
      </c>
      <c r="J5" s="16"/>
      <c r="K5" s="16"/>
      <c r="L5" s="16"/>
      <c r="M5" s="16">
        <v>0</v>
      </c>
      <c r="N5" s="47" t="s">
        <v>237</v>
      </c>
      <c r="O5" s="41"/>
      <c r="P5" s="47" t="s">
        <v>238</v>
      </c>
      <c r="Q5" s="49"/>
    </row>
    <row r="6" spans="1:17" x14ac:dyDescent="0.25">
      <c r="A6" s="16">
        <v>5</v>
      </c>
      <c r="B6" s="13" t="s">
        <v>229</v>
      </c>
      <c r="C6" s="13" t="s">
        <v>230</v>
      </c>
      <c r="D6" s="16"/>
      <c r="E6" s="16">
        <v>1</v>
      </c>
      <c r="F6" s="16"/>
      <c r="G6" s="16"/>
      <c r="H6" s="16"/>
      <c r="I6" s="16">
        <v>0</v>
      </c>
      <c r="J6" s="16"/>
      <c r="K6" s="16"/>
      <c r="L6" s="16"/>
      <c r="M6" s="16">
        <v>0</v>
      </c>
      <c r="N6" s="47" t="s">
        <v>176</v>
      </c>
      <c r="O6" s="41"/>
      <c r="P6" s="31">
        <v>0</v>
      </c>
      <c r="Q6" s="49"/>
    </row>
    <row r="7" spans="1:17" x14ac:dyDescent="0.25">
      <c r="A7" s="16">
        <v>6</v>
      </c>
      <c r="B7" s="13" t="s">
        <v>231</v>
      </c>
      <c r="C7" s="13" t="s">
        <v>81</v>
      </c>
      <c r="D7" s="16"/>
      <c r="E7" s="16"/>
      <c r="F7" s="16">
        <v>1</v>
      </c>
      <c r="G7" s="16">
        <v>1</v>
      </c>
      <c r="H7" s="16"/>
      <c r="I7" s="16">
        <v>0</v>
      </c>
      <c r="J7" s="16"/>
      <c r="K7" s="16"/>
      <c r="L7" s="16"/>
      <c r="M7" s="16">
        <v>0</v>
      </c>
      <c r="N7" s="47" t="s">
        <v>241</v>
      </c>
      <c r="O7" s="41"/>
      <c r="P7" s="31">
        <v>0</v>
      </c>
      <c r="Q7" s="49"/>
    </row>
    <row r="8" spans="1:17" x14ac:dyDescent="0.25">
      <c r="A8" s="16"/>
      <c r="B8" s="13" t="s">
        <v>232</v>
      </c>
      <c r="C8" s="13" t="s">
        <v>233</v>
      </c>
      <c r="D8" s="16">
        <v>30</v>
      </c>
      <c r="E8" s="16">
        <v>95</v>
      </c>
      <c r="F8" s="16">
        <v>260</v>
      </c>
      <c r="G8" s="16">
        <v>286</v>
      </c>
      <c r="H8" s="16">
        <v>0</v>
      </c>
      <c r="I8" s="16">
        <v>67</v>
      </c>
      <c r="J8" s="16" t="s">
        <v>213</v>
      </c>
      <c r="K8" s="16" t="s">
        <v>215</v>
      </c>
      <c r="L8" s="16" t="s">
        <v>214</v>
      </c>
      <c r="M8" s="16">
        <v>129</v>
      </c>
      <c r="N8" s="14"/>
      <c r="O8" s="14"/>
      <c r="P8" s="14"/>
      <c r="Q8" s="14"/>
    </row>
    <row r="9" spans="1:17" x14ac:dyDescent="0.25">
      <c r="A9" s="16"/>
      <c r="B9" s="13" t="s">
        <v>216</v>
      </c>
      <c r="C9" s="13"/>
      <c r="D9" s="16">
        <v>385</v>
      </c>
      <c r="E9" s="16"/>
      <c r="F9" s="16"/>
      <c r="G9" s="16"/>
      <c r="H9" s="16"/>
      <c r="I9" s="16"/>
      <c r="J9" s="16">
        <v>31</v>
      </c>
      <c r="K9" s="16">
        <v>20</v>
      </c>
      <c r="L9" s="16">
        <v>78</v>
      </c>
      <c r="M9" s="16"/>
      <c r="N9" s="14"/>
      <c r="O9" s="14"/>
      <c r="P9" s="14"/>
      <c r="Q9" s="14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LB6</vt:lpstr>
      <vt:lpstr>LB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diva</dc:creator>
  <cp:lastModifiedBy>Hanisch, Jonas, Nahverkehrsverbund Paderborn/Höxter</cp:lastModifiedBy>
  <cp:lastPrinted>2020-05-12T11:43:48Z</cp:lastPrinted>
  <dcterms:created xsi:type="dcterms:W3CDTF">2013-07-03T07:16:10Z</dcterms:created>
  <dcterms:modified xsi:type="dcterms:W3CDTF">2021-09-27T11:10:22Z</dcterms:modified>
</cp:coreProperties>
</file>