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-28920" yWindow="-120" windowWidth="29040" windowHeight="16440" activeTab="1"/>
  </bookViews>
  <sheets>
    <sheet name="LB3" sheetId="10" r:id="rId1"/>
    <sheet name="LB4" sheetId="11" r:id="rId2"/>
  </sheets>
  <definedNames>
    <definedName name="_xlnm._FilterDatabase" localSheetId="0" hidden="1">'LB3'!$A$1:$K$21</definedName>
    <definedName name="_xlnm.Print_Area" localSheetId="0">'LB3'!$A$1:$K$21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1" l="1"/>
  <c r="L49" i="11" l="1"/>
  <c r="K49" i="11"/>
  <c r="J49" i="11"/>
  <c r="I48" i="11"/>
  <c r="H48" i="11"/>
  <c r="G48" i="11"/>
  <c r="F48" i="11"/>
  <c r="E48" i="11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J20" i="10" l="1"/>
  <c r="K20" i="10"/>
  <c r="I20" i="10"/>
  <c r="G19" i="10" l="1"/>
  <c r="F19" i="10"/>
  <c r="E19" i="10"/>
  <c r="D19" i="10"/>
  <c r="A4" i="10"/>
  <c r="A3" i="10"/>
  <c r="A2" i="10"/>
  <c r="D20" i="10" l="1"/>
</calcChain>
</file>

<file path=xl/sharedStrings.xml><?xml version="1.0" encoding="utf-8"?>
<sst xmlns="http://schemas.openxmlformats.org/spreadsheetml/2006/main" count="286" uniqueCount="190">
  <si>
    <t>Ort, Haltestelle</t>
  </si>
  <si>
    <t>Haltestellenname</t>
  </si>
  <si>
    <t>Schulzentrum</t>
  </si>
  <si>
    <t>Grundschule</t>
  </si>
  <si>
    <t>Kirche</t>
  </si>
  <si>
    <t>Post</t>
  </si>
  <si>
    <t>Tankstelle</t>
  </si>
  <si>
    <t>Borgentreich-Drankhausen</t>
  </si>
  <si>
    <t>Drankhausen</t>
  </si>
  <si>
    <t>Btr-Borgholz, Bahnhof</t>
  </si>
  <si>
    <t>Bahnhof</t>
  </si>
  <si>
    <t>Btr-Natzungen, Hasselfeld</t>
  </si>
  <si>
    <t>Hasselfeld</t>
  </si>
  <si>
    <t>Btr-Natzungen, Dorfkrug</t>
  </si>
  <si>
    <t>Dorfkrug</t>
  </si>
  <si>
    <t>Btr-Borgholz, Feuerlöschteich</t>
  </si>
  <si>
    <t>Feuerlöschteich</t>
  </si>
  <si>
    <t>Btr-Borgholz, Markt</t>
  </si>
  <si>
    <t>Markt</t>
  </si>
  <si>
    <t>Btr-Natzungen, Siedlung</t>
  </si>
  <si>
    <t>Siedlung</t>
  </si>
  <si>
    <t>Btr-Borgholz, Abzweig B 241</t>
  </si>
  <si>
    <t>Abzweig B 241</t>
  </si>
  <si>
    <t>Btr-Borgholz, Lebersiek</t>
  </si>
  <si>
    <t>Lebersiek</t>
  </si>
  <si>
    <t>Btr-Borgholz, Lehmkuhle</t>
  </si>
  <si>
    <t>Lehmkuhle</t>
  </si>
  <si>
    <t>Btr-Natingen, Feuerteich</t>
  </si>
  <si>
    <t>Feuerteich</t>
  </si>
  <si>
    <t>Kindergarten</t>
  </si>
  <si>
    <t>Friedhof</t>
  </si>
  <si>
    <t>Busbahnhof</t>
  </si>
  <si>
    <t>Abzweig</t>
  </si>
  <si>
    <t xml:space="preserve">Typ A </t>
  </si>
  <si>
    <t>Typ B</t>
  </si>
  <si>
    <t>Typ C</t>
  </si>
  <si>
    <t>Anzahl Fahrplankästen</t>
  </si>
  <si>
    <t>Mitte</t>
  </si>
  <si>
    <t>Btr-Natzungen, Schule</t>
  </si>
  <si>
    <t>Schule</t>
  </si>
  <si>
    <t>Btr-Natzungen, Borgentreicher Str.</t>
  </si>
  <si>
    <t>Borgentreicher Str.</t>
  </si>
  <si>
    <t>Btr-Natzungen, Prozessionsweg</t>
  </si>
  <si>
    <t>Prozessionsweg</t>
  </si>
  <si>
    <t>Borgholzer Höhe</t>
  </si>
  <si>
    <t>Btr-Natzungen, Borgholzer Höhe</t>
  </si>
  <si>
    <t>Abzw. Drankhausen</t>
  </si>
  <si>
    <t>Btr-Natzungen, Abzw.Drankhaus.</t>
  </si>
  <si>
    <t>Btr-Natzungen, Industriegebiet</t>
  </si>
  <si>
    <t>Industriegebiet</t>
  </si>
  <si>
    <t>lfd. Nr</t>
  </si>
  <si>
    <t>außerorts (1=ja, 0= nein)</t>
  </si>
  <si>
    <t>SBLT Kommune</t>
  </si>
  <si>
    <t>SBLT Kreis</t>
  </si>
  <si>
    <t>SBLT Land</t>
  </si>
  <si>
    <t>Summe:</t>
  </si>
  <si>
    <t>Summe Haltestellen-Stelen insgesamt:</t>
  </si>
  <si>
    <t>Linienbündel 3 Brakel</t>
  </si>
  <si>
    <t>Ausbau in Fahrtrichtung</t>
  </si>
  <si>
    <t>Ausbau</t>
  </si>
  <si>
    <t>lfd. Nummer</t>
  </si>
  <si>
    <t>Diva Nummer</t>
  </si>
  <si>
    <t xml:space="preserve">außerorts </t>
  </si>
  <si>
    <t>SLBT Kommmune</t>
  </si>
  <si>
    <t>SLBT Kreis</t>
  </si>
  <si>
    <t>SLBT Land</t>
  </si>
  <si>
    <t>Borgentreich, Aldorpsen</t>
  </si>
  <si>
    <t>Aldorpsen</t>
  </si>
  <si>
    <t>Borgentreich, Berghaus</t>
  </si>
  <si>
    <t>Berghaus</t>
  </si>
  <si>
    <t>Borgentreich, Christinenhof</t>
  </si>
  <si>
    <t>Christinenhof</t>
  </si>
  <si>
    <t>Borgentreich, Cloidt</t>
  </si>
  <si>
    <t>Cloidt</t>
  </si>
  <si>
    <t>Borgentreich, Herbold</t>
  </si>
  <si>
    <t>Herbold</t>
  </si>
  <si>
    <t>Borgentreich, Kaserne</t>
  </si>
  <si>
    <t>Kaserne</t>
  </si>
  <si>
    <t>Borgentreich, Rose</t>
  </si>
  <si>
    <t>Rose</t>
  </si>
  <si>
    <t>Borgentreich, Keggenriede</t>
  </si>
  <si>
    <t>Keggenriede</t>
  </si>
  <si>
    <t>Borgentreich, Busbahnhof</t>
  </si>
  <si>
    <t>Borgentreich, Friedhof</t>
  </si>
  <si>
    <t>Borgentreich, Natzunger Str.</t>
  </si>
  <si>
    <t>Natzunger Str.</t>
  </si>
  <si>
    <t>Borgentreich, Neutorstr.</t>
  </si>
  <si>
    <t>Neutorstr.</t>
  </si>
  <si>
    <t>Borgentreich, Schulzentrum</t>
  </si>
  <si>
    <t>Borgentreich, Siedlung</t>
  </si>
  <si>
    <t>Borgentreich, Mühlenstr.</t>
  </si>
  <si>
    <t>Mühlenstr.</t>
  </si>
  <si>
    <t>Borgentreich-Dinkelburg</t>
  </si>
  <si>
    <t>Dinkelburg</t>
  </si>
  <si>
    <t>Btr-Bühne, Hohenfelder Linde</t>
  </si>
  <si>
    <t>Hohenfelder Linde</t>
  </si>
  <si>
    <t>Btr-Bühne, Kindergarten</t>
  </si>
  <si>
    <t>Btr-Bühne, Kirche</t>
  </si>
  <si>
    <t>Btr-Bühne, Post</t>
  </si>
  <si>
    <r>
      <t xml:space="preserve">Btr-Bühne, </t>
    </r>
    <r>
      <rPr>
        <strike/>
        <sz val="10"/>
        <rFont val="Arial"/>
        <family val="2"/>
      </rPr>
      <t xml:space="preserve">Schule </t>
    </r>
    <r>
      <rPr>
        <sz val="10"/>
        <rFont val="Arial"/>
        <family val="2"/>
      </rPr>
      <t>Kindergarten</t>
    </r>
  </si>
  <si>
    <r>
      <t xml:space="preserve">Schule </t>
    </r>
    <r>
      <rPr>
        <sz val="10"/>
        <rFont val="Arial"/>
        <family val="2"/>
      </rPr>
      <t>Kindergarten</t>
    </r>
  </si>
  <si>
    <t>Btr-Bühne, Siedlung</t>
  </si>
  <si>
    <t>Btr-Bühne, Tankstelle</t>
  </si>
  <si>
    <t>Btr-Bühne, Waldeyer</t>
  </si>
  <si>
    <t>Waldeyer</t>
  </si>
  <si>
    <t>Btr-Großeneder, Abzweig</t>
  </si>
  <si>
    <t>Btr-Großeneder, Grundschule</t>
  </si>
  <si>
    <t>Btr-Großeneder, J-Gockeln-Str</t>
  </si>
  <si>
    <t>Josef-Gockeln-Straße</t>
  </si>
  <si>
    <t>Btr-Großeneder, Mitte</t>
  </si>
  <si>
    <t>Großeneder Mitte</t>
  </si>
  <si>
    <t>Btr-Großeneder, Volksbank</t>
  </si>
  <si>
    <t>Volksbank</t>
  </si>
  <si>
    <t>Btr-Körbecke, Bühner Straße</t>
  </si>
  <si>
    <t>Bühner Straße</t>
  </si>
  <si>
    <t>Btr-Körbecke, Kröger</t>
  </si>
  <si>
    <t>Kröger</t>
  </si>
  <si>
    <t>Btr-Körbecke, Mitte</t>
  </si>
  <si>
    <t>Körbecke Mitte</t>
  </si>
  <si>
    <t>Btr-Körbecke, Waterfeld</t>
  </si>
  <si>
    <t>Waterfeld</t>
  </si>
  <si>
    <t>Btr-Lütgeneder, Friedhof</t>
  </si>
  <si>
    <t>Btr-Lütgeneder, Großeneder.Str</t>
  </si>
  <si>
    <t>Großenederer Str</t>
  </si>
  <si>
    <t>Btr-Lütgeneder, Kirche</t>
  </si>
  <si>
    <t>Btr-Lütgeneder, Kreuzfeld</t>
  </si>
  <si>
    <t>Kreuzfeld</t>
  </si>
  <si>
    <t>Btr-Manrode, Feuerlöschteich</t>
  </si>
  <si>
    <t>Btr-Manrode, Gemeindehalle</t>
  </si>
  <si>
    <t>Gemeindehalle</t>
  </si>
  <si>
    <t>Btr-Muddenhagen, Höppermühle</t>
  </si>
  <si>
    <t>Höppermühle</t>
  </si>
  <si>
    <t>Btr-Muddenhagen, Lutzenmühle</t>
  </si>
  <si>
    <t>Lutzenmühle</t>
  </si>
  <si>
    <t>Btr-Muddenhagen, Mitte</t>
  </si>
  <si>
    <t>Muddenhagen Mitte</t>
  </si>
  <si>
    <t>Btr-Muddenhagen, Pape</t>
  </si>
  <si>
    <t>Pape</t>
  </si>
  <si>
    <t>Btr-Rösebeck, Mitte</t>
  </si>
  <si>
    <t>Btr-Rösebeck, Siedlung</t>
  </si>
  <si>
    <t>Btr-Rösebeck, Vössing</t>
  </si>
  <si>
    <t>Vössing</t>
  </si>
  <si>
    <t>Summe</t>
  </si>
  <si>
    <t>alle Richtungen</t>
  </si>
  <si>
    <t>Ri Dalhausen</t>
  </si>
  <si>
    <t>Ri Borgentreich</t>
  </si>
  <si>
    <t>Ri Westen</t>
  </si>
  <si>
    <t>Ri Osten</t>
  </si>
  <si>
    <t>Ri Borgholz</t>
  </si>
  <si>
    <t>Ri Natzungen</t>
  </si>
  <si>
    <t>Ri Borgholz Mitte</t>
  </si>
  <si>
    <t>Ri Natingen/Rothe</t>
  </si>
  <si>
    <t>Ri Borgentr/Peckelsh</t>
  </si>
  <si>
    <t>Ri Natingen</t>
  </si>
  <si>
    <t>Ri Auenhausen</t>
  </si>
  <si>
    <t>Ri Peckelsheim</t>
  </si>
  <si>
    <t>Richtung Zur Schule</t>
  </si>
  <si>
    <t>Ri Ost</t>
  </si>
  <si>
    <t>Ri Beverungen</t>
  </si>
  <si>
    <t>Ri West</t>
  </si>
  <si>
    <t>Richtung Prozession</t>
  </si>
  <si>
    <t>Ri Nord - Bever.</t>
  </si>
  <si>
    <t>Ri sued - Warb</t>
  </si>
  <si>
    <t>Ri sued</t>
  </si>
  <si>
    <t>Ri nord</t>
  </si>
  <si>
    <t>Bemerkungen</t>
  </si>
  <si>
    <t>Ri Warburg</t>
  </si>
  <si>
    <t>Ri Bühne</t>
  </si>
  <si>
    <t>Ri Rösebeck</t>
  </si>
  <si>
    <t>Ri Brakel</t>
  </si>
  <si>
    <t>Steig 1</t>
  </si>
  <si>
    <t>Steig 2</t>
  </si>
  <si>
    <t>Ri Borgentreich Busbahnhof</t>
  </si>
  <si>
    <t>Ri Nord</t>
  </si>
  <si>
    <t>Ri Schulzentrum</t>
  </si>
  <si>
    <t>Ri Borgentreich Bbf</t>
  </si>
  <si>
    <t>Ri Sued</t>
  </si>
  <si>
    <t>Ri Körbecke</t>
  </si>
  <si>
    <t>Ri Manrode</t>
  </si>
  <si>
    <t>Ri Bühne Post</t>
  </si>
  <si>
    <t>Ri Bühne Kirche</t>
  </si>
  <si>
    <t>Ri Bühne Tankstelle</t>
  </si>
  <si>
    <t>Ri Muddenhagen</t>
  </si>
  <si>
    <t>Ri Hohenwepel</t>
  </si>
  <si>
    <t>Richtung Bühne</t>
  </si>
  <si>
    <t>Ri nordwest - grosseneder</t>
  </si>
  <si>
    <t>Ri suedost luedgeneder</t>
  </si>
  <si>
    <t>Ri Manrode Feuerlöschteich</t>
  </si>
  <si>
    <t>Ri Bühne/Muddenhagen</t>
  </si>
  <si>
    <t>Richtung Körbecke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</si>
</sst>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/>
    <xf numFmtId="0" fontId="3" fillId="0" borderId="10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0" fillId="0" borderId="1" xfId="0" applyBorder="1"/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0" fillId="0" borderId="8" xfId="0" applyBorder="1"/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8" xfId="0" applyFill="1" applyBorder="1"/>
    <xf numFmtId="0" fontId="8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10" xfId="0" applyFont="1" applyFill="1" applyBorder="1" applyAlignment="1">
      <alignment horizontal="center"/>
    </xf>
    <xf numFmtId="0" fontId="3" fillId="0" borderId="0" xfId="0" applyFont="1"/>
    <xf numFmtId="0" fontId="7" fillId="0" borderId="16" xfId="0" applyFont="1" applyFill="1" applyBorder="1" applyAlignment="1">
      <alignment horizontal="center" vertical="center"/>
    </xf>
    <xf numFmtId="0" fontId="3" fillId="0" borderId="1" xfId="0" applyFont="1" applyBorder="1"/>
    <xf numFmtId="0" fontId="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" xfId="0" applyNumberFormat="1" applyFont="1" applyBorder="1" applyAlignment="1">
      <alignment vertical="top"/>
    </xf>
    <xf numFmtId="0" fontId="0" fillId="2" borderId="8" xfId="0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4" xfId="0" applyFont="1" applyBorder="1"/>
    <xf numFmtId="0" fontId="0" fillId="2" borderId="17" xfId="0" applyFill="1" applyBorder="1"/>
    <xf numFmtId="0" fontId="0" fillId="0" borderId="17" xfId="0" applyBorder="1"/>
    <xf numFmtId="0" fontId="0" fillId="0" borderId="15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110" zoomScaleNormal="110" zoomScaleSheetLayoutView="145" workbookViewId="0">
      <pane ySplit="1" topLeftCell="A2" activePane="bottomLeft" state="frozen"/>
      <selection pane="bottomLeft" activeCell="T11" sqref="T11"/>
    </sheetView>
  </sheetViews>
  <sheetFormatPr baseColWidth="10" defaultColWidth="11.42578125" defaultRowHeight="12.75" x14ac:dyDescent="0.2"/>
  <cols>
    <col min="1" max="1" width="8.140625" style="4" customWidth="1"/>
    <col min="2" max="2" width="31" style="4" customWidth="1"/>
    <col min="3" max="3" width="17.85546875" style="4" customWidth="1"/>
    <col min="4" max="4" width="7.7109375" style="6" bestFit="1" customWidth="1"/>
    <col min="5" max="6" width="7.28515625" style="6" bestFit="1" customWidth="1"/>
    <col min="7" max="7" width="10.7109375" style="6" customWidth="1"/>
    <col min="8" max="8" width="18.5703125" style="4" hidden="1" customWidth="1"/>
    <col min="9" max="9" width="18" style="4" hidden="1" customWidth="1"/>
    <col min="10" max="10" width="14" style="4" hidden="1" customWidth="1"/>
    <col min="11" max="11" width="12.140625" style="4" hidden="1" customWidth="1"/>
    <col min="12" max="12" width="21" style="4" bestFit="1" customWidth="1"/>
    <col min="13" max="13" width="11.42578125" style="4"/>
    <col min="14" max="14" width="21" style="4" bestFit="1" customWidth="1"/>
    <col min="15" max="15" width="11.42578125" style="4"/>
    <col min="16" max="16" width="13.85546875" style="4" bestFit="1" customWidth="1"/>
    <col min="17" max="16384" width="11.42578125" style="4"/>
  </cols>
  <sheetData>
    <row r="1" spans="1:16" ht="45.75" thickBot="1" x14ac:dyDescent="0.25">
      <c r="A1" s="53" t="s">
        <v>50</v>
      </c>
      <c r="B1" s="54" t="s">
        <v>0</v>
      </c>
      <c r="C1" s="55" t="s">
        <v>1</v>
      </c>
      <c r="D1" s="54" t="s">
        <v>33</v>
      </c>
      <c r="E1" s="55" t="s">
        <v>34</v>
      </c>
      <c r="F1" s="55" t="s">
        <v>35</v>
      </c>
      <c r="G1" s="56" t="s">
        <v>36</v>
      </c>
      <c r="H1" s="56" t="s">
        <v>51</v>
      </c>
      <c r="I1" s="56" t="s">
        <v>52</v>
      </c>
      <c r="J1" s="56" t="s">
        <v>53</v>
      </c>
      <c r="K1" s="56" t="s">
        <v>54</v>
      </c>
      <c r="L1" s="56" t="s">
        <v>58</v>
      </c>
      <c r="M1" s="57" t="s">
        <v>59</v>
      </c>
      <c r="N1" s="57" t="s">
        <v>58</v>
      </c>
      <c r="O1" s="57" t="s">
        <v>59</v>
      </c>
      <c r="P1" s="58" t="s">
        <v>165</v>
      </c>
    </row>
    <row r="2" spans="1:16" ht="14.25" x14ac:dyDescent="0.2">
      <c r="A2" s="22">
        <f t="shared" ref="A2:A18" si="0">ROW()-1</f>
        <v>1</v>
      </c>
      <c r="B2" s="15" t="s">
        <v>7</v>
      </c>
      <c r="C2" s="16" t="s">
        <v>8</v>
      </c>
      <c r="D2" s="17"/>
      <c r="E2" s="17"/>
      <c r="F2" s="17">
        <v>1</v>
      </c>
      <c r="G2" s="23">
        <v>1</v>
      </c>
      <c r="H2" s="24">
        <v>0</v>
      </c>
      <c r="I2" s="24"/>
      <c r="J2" s="24"/>
      <c r="K2" s="24"/>
      <c r="L2" s="61" t="s">
        <v>143</v>
      </c>
      <c r="M2" s="64"/>
      <c r="N2" s="25">
        <v>0</v>
      </c>
      <c r="O2" s="64"/>
      <c r="P2" s="25"/>
    </row>
    <row r="3" spans="1:16" ht="13.5" customHeight="1" x14ac:dyDescent="0.2">
      <c r="A3" s="9">
        <f t="shared" si="0"/>
        <v>2</v>
      </c>
      <c r="B3" s="10" t="s">
        <v>21</v>
      </c>
      <c r="C3" s="2" t="s">
        <v>22</v>
      </c>
      <c r="D3" s="3"/>
      <c r="E3" s="3"/>
      <c r="F3" s="3">
        <v>2</v>
      </c>
      <c r="G3" s="7">
        <v>2</v>
      </c>
      <c r="H3" s="8">
        <v>1</v>
      </c>
      <c r="I3" s="8"/>
      <c r="J3" s="8"/>
      <c r="K3" s="8">
        <v>2</v>
      </c>
      <c r="L3" s="62" t="s">
        <v>144</v>
      </c>
      <c r="M3" s="65"/>
      <c r="N3" s="63" t="s">
        <v>145</v>
      </c>
      <c r="O3" s="65"/>
      <c r="P3" s="63"/>
    </row>
    <row r="4" spans="1:16" ht="14.25" x14ac:dyDescent="0.2">
      <c r="A4" s="9">
        <f t="shared" si="0"/>
        <v>3</v>
      </c>
      <c r="B4" s="10" t="s">
        <v>9</v>
      </c>
      <c r="C4" s="2" t="s">
        <v>10</v>
      </c>
      <c r="D4" s="3"/>
      <c r="E4" s="3"/>
      <c r="F4" s="3">
        <v>2</v>
      </c>
      <c r="G4" s="7">
        <v>2</v>
      </c>
      <c r="H4" s="8">
        <v>0</v>
      </c>
      <c r="I4" s="8"/>
      <c r="J4" s="8"/>
      <c r="K4" s="8"/>
      <c r="L4" s="62" t="s">
        <v>146</v>
      </c>
      <c r="M4" s="65"/>
      <c r="N4" s="63" t="s">
        <v>147</v>
      </c>
      <c r="O4" s="65"/>
      <c r="P4" s="63"/>
    </row>
    <row r="5" spans="1:16" ht="14.25" x14ac:dyDescent="0.2">
      <c r="A5" s="9">
        <f t="shared" si="0"/>
        <v>4</v>
      </c>
      <c r="B5" s="10" t="s">
        <v>45</v>
      </c>
      <c r="C5" s="1" t="s">
        <v>44</v>
      </c>
      <c r="D5" s="3"/>
      <c r="E5" s="3"/>
      <c r="F5" s="3">
        <v>2</v>
      </c>
      <c r="G5" s="7">
        <v>2</v>
      </c>
      <c r="H5" s="8">
        <v>1</v>
      </c>
      <c r="I5" s="8"/>
      <c r="J5" s="8">
        <v>2</v>
      </c>
      <c r="K5" s="8"/>
      <c r="L5" s="62" t="s">
        <v>148</v>
      </c>
      <c r="M5" s="65"/>
      <c r="N5" s="63" t="s">
        <v>149</v>
      </c>
      <c r="O5" s="65"/>
      <c r="P5" s="63"/>
    </row>
    <row r="6" spans="1:16" ht="14.25" x14ac:dyDescent="0.2">
      <c r="A6" s="9">
        <f t="shared" si="0"/>
        <v>5</v>
      </c>
      <c r="B6" s="10" t="s">
        <v>15</v>
      </c>
      <c r="C6" s="2" t="s">
        <v>16</v>
      </c>
      <c r="D6" s="3"/>
      <c r="E6" s="3">
        <v>1</v>
      </c>
      <c r="F6" s="3">
        <v>1</v>
      </c>
      <c r="G6" s="7">
        <v>1</v>
      </c>
      <c r="H6" s="8">
        <v>0</v>
      </c>
      <c r="I6" s="8"/>
      <c r="J6" s="8"/>
      <c r="K6" s="8"/>
      <c r="L6" s="62" t="s">
        <v>150</v>
      </c>
      <c r="M6" s="65"/>
      <c r="N6" s="63" t="s">
        <v>151</v>
      </c>
      <c r="O6" s="65"/>
      <c r="P6" s="63"/>
    </row>
    <row r="7" spans="1:16" ht="14.25" x14ac:dyDescent="0.2">
      <c r="A7" s="9">
        <f t="shared" si="0"/>
        <v>6</v>
      </c>
      <c r="B7" s="10" t="s">
        <v>23</v>
      </c>
      <c r="C7" s="2" t="s">
        <v>24</v>
      </c>
      <c r="D7" s="3"/>
      <c r="E7" s="3"/>
      <c r="F7" s="3">
        <v>2</v>
      </c>
      <c r="G7" s="7">
        <v>2</v>
      </c>
      <c r="H7" s="8">
        <v>0</v>
      </c>
      <c r="I7" s="8"/>
      <c r="J7" s="8"/>
      <c r="K7" s="8"/>
      <c r="L7" s="62" t="s">
        <v>144</v>
      </c>
      <c r="M7" s="65"/>
      <c r="N7" s="63" t="s">
        <v>145</v>
      </c>
      <c r="O7" s="65"/>
      <c r="P7" s="63"/>
    </row>
    <row r="8" spans="1:16" ht="14.25" x14ac:dyDescent="0.2">
      <c r="A8" s="9">
        <f t="shared" si="0"/>
        <v>7</v>
      </c>
      <c r="B8" s="10" t="s">
        <v>25</v>
      </c>
      <c r="C8" s="2" t="s">
        <v>26</v>
      </c>
      <c r="D8" s="3"/>
      <c r="E8" s="3"/>
      <c r="F8" s="3">
        <v>2</v>
      </c>
      <c r="G8" s="7">
        <v>2</v>
      </c>
      <c r="H8" s="8">
        <v>1</v>
      </c>
      <c r="I8" s="8"/>
      <c r="J8" s="8"/>
      <c r="K8" s="8">
        <v>2</v>
      </c>
      <c r="L8" s="62" t="s">
        <v>144</v>
      </c>
      <c r="M8" s="65"/>
      <c r="N8" s="63" t="s">
        <v>150</v>
      </c>
      <c r="O8" s="65"/>
      <c r="P8" s="63"/>
    </row>
    <row r="9" spans="1:16" ht="14.25" x14ac:dyDescent="0.2">
      <c r="A9" s="9">
        <f t="shared" si="0"/>
        <v>8</v>
      </c>
      <c r="B9" s="10" t="s">
        <v>17</v>
      </c>
      <c r="C9" s="2" t="s">
        <v>18</v>
      </c>
      <c r="D9" s="3">
        <v>2</v>
      </c>
      <c r="E9" s="3"/>
      <c r="F9" s="3"/>
      <c r="G9" s="7"/>
      <c r="H9" s="8">
        <v>0</v>
      </c>
      <c r="I9" s="8"/>
      <c r="J9" s="8"/>
      <c r="K9" s="8"/>
      <c r="L9" s="62" t="s">
        <v>152</v>
      </c>
      <c r="M9" s="65"/>
      <c r="N9" s="63" t="s">
        <v>153</v>
      </c>
      <c r="O9" s="65"/>
      <c r="P9" s="63"/>
    </row>
    <row r="10" spans="1:16" ht="14.25" x14ac:dyDescent="0.2">
      <c r="A10" s="9">
        <f t="shared" si="0"/>
        <v>9</v>
      </c>
      <c r="B10" s="10" t="s">
        <v>27</v>
      </c>
      <c r="C10" s="2" t="s">
        <v>28</v>
      </c>
      <c r="D10" s="3"/>
      <c r="E10" s="3"/>
      <c r="F10" s="3">
        <v>2</v>
      </c>
      <c r="G10" s="7">
        <v>2</v>
      </c>
      <c r="H10" s="8">
        <v>0</v>
      </c>
      <c r="I10" s="8"/>
      <c r="J10" s="8"/>
      <c r="K10" s="8"/>
      <c r="L10" s="62" t="s">
        <v>144</v>
      </c>
      <c r="M10" s="65"/>
      <c r="N10" s="63" t="s">
        <v>154</v>
      </c>
      <c r="O10" s="65"/>
      <c r="P10" s="63"/>
    </row>
    <row r="11" spans="1:16" ht="14.25" x14ac:dyDescent="0.2">
      <c r="A11" s="9">
        <f t="shared" si="0"/>
        <v>10</v>
      </c>
      <c r="B11" s="10" t="s">
        <v>47</v>
      </c>
      <c r="C11" s="1" t="s">
        <v>46</v>
      </c>
      <c r="D11" s="3"/>
      <c r="E11" s="3"/>
      <c r="F11" s="3">
        <v>3</v>
      </c>
      <c r="G11" s="7">
        <v>3</v>
      </c>
      <c r="H11" s="8">
        <v>1</v>
      </c>
      <c r="I11" s="8"/>
      <c r="J11" s="8"/>
      <c r="K11" s="8">
        <v>3</v>
      </c>
      <c r="L11" s="62" t="s">
        <v>155</v>
      </c>
      <c r="M11" s="65"/>
      <c r="N11" s="63" t="s">
        <v>149</v>
      </c>
      <c r="O11" s="65"/>
      <c r="P11" s="63"/>
    </row>
    <row r="12" spans="1:16" ht="14.25" x14ac:dyDescent="0.2">
      <c r="A12" s="9">
        <f t="shared" si="0"/>
        <v>11</v>
      </c>
      <c r="B12" s="10" t="s">
        <v>13</v>
      </c>
      <c r="C12" s="2" t="s">
        <v>14</v>
      </c>
      <c r="D12" s="3">
        <v>1</v>
      </c>
      <c r="E12" s="3"/>
      <c r="F12" s="3">
        <v>1</v>
      </c>
      <c r="G12" s="7">
        <v>1</v>
      </c>
      <c r="H12" s="8">
        <v>0</v>
      </c>
      <c r="I12" s="8"/>
      <c r="J12" s="8"/>
      <c r="K12" s="8"/>
      <c r="L12" s="62" t="s">
        <v>146</v>
      </c>
      <c r="M12" s="65"/>
      <c r="N12" s="63" t="s">
        <v>147</v>
      </c>
      <c r="O12" s="65"/>
      <c r="P12" s="63"/>
    </row>
    <row r="13" spans="1:16" ht="14.25" x14ac:dyDescent="0.2">
      <c r="A13" s="9">
        <f t="shared" si="0"/>
        <v>12</v>
      </c>
      <c r="B13" s="10" t="s">
        <v>11</v>
      </c>
      <c r="C13" s="2" t="s">
        <v>12</v>
      </c>
      <c r="D13" s="3"/>
      <c r="E13" s="3"/>
      <c r="F13" s="3">
        <v>2</v>
      </c>
      <c r="G13" s="7">
        <v>2</v>
      </c>
      <c r="H13" s="8">
        <v>1</v>
      </c>
      <c r="I13" s="8"/>
      <c r="J13" s="8"/>
      <c r="K13" s="8">
        <v>2</v>
      </c>
      <c r="L13" s="62" t="s">
        <v>156</v>
      </c>
      <c r="M13" s="65"/>
      <c r="N13" s="63" t="s">
        <v>157</v>
      </c>
      <c r="O13" s="65"/>
      <c r="P13" s="63"/>
    </row>
    <row r="14" spans="1:16" ht="14.25" x14ac:dyDescent="0.2">
      <c r="A14" s="9">
        <f t="shared" si="0"/>
        <v>13</v>
      </c>
      <c r="B14" s="10" t="s">
        <v>48</v>
      </c>
      <c r="C14" s="2" t="s">
        <v>49</v>
      </c>
      <c r="D14" s="3"/>
      <c r="E14" s="3"/>
      <c r="F14" s="3">
        <v>2</v>
      </c>
      <c r="G14" s="7">
        <v>2</v>
      </c>
      <c r="H14" s="8">
        <v>1</v>
      </c>
      <c r="I14" s="8"/>
      <c r="J14" s="8"/>
      <c r="K14" s="8">
        <v>2</v>
      </c>
      <c r="L14" s="62" t="s">
        <v>158</v>
      </c>
      <c r="M14" s="65"/>
      <c r="N14" s="63" t="s">
        <v>145</v>
      </c>
      <c r="O14" s="65"/>
      <c r="P14" s="63"/>
    </row>
    <row r="15" spans="1:16" ht="14.25" x14ac:dyDescent="0.2">
      <c r="A15" s="9">
        <f t="shared" si="0"/>
        <v>14</v>
      </c>
      <c r="B15" s="10" t="s">
        <v>19</v>
      </c>
      <c r="C15" s="2" t="s">
        <v>20</v>
      </c>
      <c r="D15" s="3"/>
      <c r="E15" s="3">
        <v>2</v>
      </c>
      <c r="F15" s="3"/>
      <c r="G15" s="7"/>
      <c r="H15" s="8">
        <v>0</v>
      </c>
      <c r="I15" s="8"/>
      <c r="J15" s="8"/>
      <c r="K15" s="8"/>
      <c r="L15" s="62" t="s">
        <v>159</v>
      </c>
      <c r="M15" s="65"/>
      <c r="N15" s="63" t="s">
        <v>157</v>
      </c>
      <c r="O15" s="65"/>
      <c r="P15" s="63"/>
    </row>
    <row r="16" spans="1:16" ht="14.25" x14ac:dyDescent="0.2">
      <c r="A16" s="9">
        <f t="shared" si="0"/>
        <v>15</v>
      </c>
      <c r="B16" s="10" t="s">
        <v>38</v>
      </c>
      <c r="C16" s="2" t="s">
        <v>39</v>
      </c>
      <c r="D16" s="3"/>
      <c r="E16" s="3"/>
      <c r="F16" s="3">
        <v>1</v>
      </c>
      <c r="G16" s="7">
        <v>1</v>
      </c>
      <c r="H16" s="8">
        <v>0</v>
      </c>
      <c r="I16" s="8"/>
      <c r="J16" s="8"/>
      <c r="K16" s="8"/>
      <c r="L16" s="62" t="s">
        <v>160</v>
      </c>
      <c r="M16" s="65"/>
      <c r="N16" s="21">
        <v>0</v>
      </c>
      <c r="O16" s="65"/>
      <c r="P16" s="21"/>
    </row>
    <row r="17" spans="1:16" ht="14.25" x14ac:dyDescent="0.2">
      <c r="A17" s="9">
        <f t="shared" si="0"/>
        <v>16</v>
      </c>
      <c r="B17" s="10" t="s">
        <v>40</v>
      </c>
      <c r="C17" s="2" t="s">
        <v>41</v>
      </c>
      <c r="D17" s="3"/>
      <c r="E17" s="3">
        <v>2</v>
      </c>
      <c r="F17" s="3"/>
      <c r="G17" s="7"/>
      <c r="H17" s="8">
        <v>0</v>
      </c>
      <c r="I17" s="8"/>
      <c r="J17" s="8"/>
      <c r="K17" s="8"/>
      <c r="L17" s="62" t="s">
        <v>161</v>
      </c>
      <c r="M17" s="65"/>
      <c r="N17" s="63" t="s">
        <v>162</v>
      </c>
      <c r="O17" s="65"/>
      <c r="P17" s="63"/>
    </row>
    <row r="18" spans="1:16" ht="14.25" x14ac:dyDescent="0.2">
      <c r="A18" s="9">
        <f t="shared" si="0"/>
        <v>17</v>
      </c>
      <c r="B18" s="10" t="s">
        <v>42</v>
      </c>
      <c r="C18" s="2" t="s">
        <v>43</v>
      </c>
      <c r="D18" s="3"/>
      <c r="E18" s="3">
        <v>1</v>
      </c>
      <c r="F18" s="3">
        <v>1</v>
      </c>
      <c r="G18" s="7">
        <v>1</v>
      </c>
      <c r="H18" s="8">
        <v>0</v>
      </c>
      <c r="I18" s="8"/>
      <c r="J18" s="8"/>
      <c r="K18" s="8"/>
      <c r="L18" s="62" t="s">
        <v>163</v>
      </c>
      <c r="M18" s="66"/>
      <c r="N18" s="63" t="s">
        <v>164</v>
      </c>
      <c r="O18" s="66"/>
      <c r="P18" s="63"/>
    </row>
    <row r="19" spans="1:16" s="13" customFormat="1" ht="15" x14ac:dyDescent="0.25">
      <c r="A19" s="4"/>
      <c r="B19" s="18" t="s">
        <v>57</v>
      </c>
      <c r="C19" s="19" t="s">
        <v>55</v>
      </c>
      <c r="D19" s="3">
        <f>SUM(D2:D18)</f>
        <v>3</v>
      </c>
      <c r="E19" s="3">
        <f>SUM(E2:E18)</f>
        <v>6</v>
      </c>
      <c r="F19" s="3">
        <f>SUM(F2:F18)</f>
        <v>24</v>
      </c>
      <c r="G19" s="3">
        <f>SUM(G2:G18)</f>
        <v>24</v>
      </c>
      <c r="H19" s="1"/>
      <c r="I19" s="20" t="s">
        <v>52</v>
      </c>
      <c r="J19" s="20" t="s">
        <v>53</v>
      </c>
      <c r="K19" s="20" t="s">
        <v>54</v>
      </c>
      <c r="M19" s="44"/>
      <c r="N19" s="44"/>
      <c r="O19" s="44"/>
    </row>
    <row r="20" spans="1:16" ht="14.25" x14ac:dyDescent="0.2">
      <c r="B20" s="59" t="s">
        <v>56</v>
      </c>
      <c r="C20" s="60"/>
      <c r="D20" s="67">
        <f>SUM(D19:F19)</f>
        <v>33</v>
      </c>
      <c r="E20" s="68"/>
      <c r="F20" s="69"/>
      <c r="G20" s="3"/>
      <c r="H20" s="1"/>
      <c r="I20" s="1">
        <f>SUBTOTAL(9,I2:I18)</f>
        <v>0</v>
      </c>
      <c r="J20" s="1">
        <f>SUBTOTAL(9,J2:J18)</f>
        <v>2</v>
      </c>
      <c r="K20" s="1">
        <f>SUBTOTAL(9,K2:K18)</f>
        <v>11</v>
      </c>
    </row>
    <row r="21" spans="1:16" x14ac:dyDescent="0.2">
      <c r="A21" s="5"/>
      <c r="D21" s="4"/>
      <c r="E21" s="4"/>
      <c r="G21" s="4"/>
    </row>
  </sheetData>
  <mergeCells count="2">
    <mergeCell ref="B20:C20"/>
    <mergeCell ref="D20:F20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M52" sqref="M52"/>
    </sheetView>
  </sheetViews>
  <sheetFormatPr baseColWidth="10" defaultRowHeight="12.75" x14ac:dyDescent="0.2"/>
  <cols>
    <col min="1" max="1" width="13.140625" bestFit="1" customWidth="1"/>
    <col min="2" max="2" width="14.5703125" bestFit="1" customWidth="1"/>
    <col min="3" max="3" width="37.85546875" bestFit="1" customWidth="1"/>
    <col min="4" max="4" width="22.5703125" bestFit="1" customWidth="1"/>
    <col min="9" max="12" width="0" hidden="1" customWidth="1"/>
    <col min="13" max="13" width="24.42578125" bestFit="1" customWidth="1"/>
    <col min="15" max="15" width="24.28515625" bestFit="1" customWidth="1"/>
    <col min="17" max="17" width="13.7109375" bestFit="1" customWidth="1"/>
  </cols>
  <sheetData>
    <row r="1" spans="1:17" ht="45.75" thickBot="1" x14ac:dyDescent="0.3">
      <c r="A1" s="26" t="s">
        <v>60</v>
      </c>
      <c r="B1" s="26" t="s">
        <v>61</v>
      </c>
      <c r="C1" s="27" t="s">
        <v>0</v>
      </c>
      <c r="D1" s="27" t="s">
        <v>1</v>
      </c>
      <c r="E1" s="28" t="s">
        <v>33</v>
      </c>
      <c r="F1" s="27" t="s">
        <v>34</v>
      </c>
      <c r="G1" s="27" t="s">
        <v>35</v>
      </c>
      <c r="H1" s="29" t="s">
        <v>36</v>
      </c>
      <c r="I1" s="30" t="s">
        <v>62</v>
      </c>
      <c r="J1" s="30" t="s">
        <v>63</v>
      </c>
      <c r="K1" s="30" t="s">
        <v>64</v>
      </c>
      <c r="L1" s="47" t="s">
        <v>65</v>
      </c>
      <c r="M1" s="50" t="s">
        <v>58</v>
      </c>
      <c r="N1" s="51" t="s">
        <v>59</v>
      </c>
      <c r="O1" s="51" t="s">
        <v>58</v>
      </c>
      <c r="P1" s="51" t="s">
        <v>59</v>
      </c>
      <c r="Q1" s="52" t="s">
        <v>165</v>
      </c>
    </row>
    <row r="2" spans="1:17" ht="14.25" x14ac:dyDescent="0.2">
      <c r="A2" s="49">
        <v>1</v>
      </c>
      <c r="B2" s="31">
        <v>23207357</v>
      </c>
      <c r="C2" s="32" t="s">
        <v>66</v>
      </c>
      <c r="D2" s="32" t="s">
        <v>67</v>
      </c>
      <c r="E2" s="33"/>
      <c r="F2" s="34"/>
      <c r="G2" s="33">
        <v>2</v>
      </c>
      <c r="H2" s="33">
        <v>2</v>
      </c>
      <c r="I2" s="35">
        <v>1</v>
      </c>
      <c r="J2" s="35"/>
      <c r="K2" s="35"/>
      <c r="L2" s="35">
        <v>2</v>
      </c>
      <c r="M2" s="73" t="s">
        <v>145</v>
      </c>
      <c r="N2" s="64"/>
      <c r="O2" s="73" t="s">
        <v>155</v>
      </c>
      <c r="P2" s="64"/>
      <c r="Q2" s="25"/>
    </row>
    <row r="3" spans="1:17" ht="14.25" x14ac:dyDescent="0.2">
      <c r="A3" s="49">
        <v>2</v>
      </c>
      <c r="B3" s="36">
        <v>23207358</v>
      </c>
      <c r="C3" s="35" t="s">
        <v>68</v>
      </c>
      <c r="D3" s="35" t="s">
        <v>69</v>
      </c>
      <c r="E3" s="37"/>
      <c r="F3" s="38"/>
      <c r="G3" s="37">
        <v>2</v>
      </c>
      <c r="H3" s="37">
        <v>2</v>
      </c>
      <c r="I3" s="11">
        <v>1</v>
      </c>
      <c r="J3" s="11"/>
      <c r="K3" s="11"/>
      <c r="L3" s="11">
        <v>2</v>
      </c>
      <c r="M3" s="74" t="s">
        <v>158</v>
      </c>
      <c r="N3" s="65"/>
      <c r="O3" s="74" t="s">
        <v>145</v>
      </c>
      <c r="P3" s="65"/>
      <c r="Q3" s="21"/>
    </row>
    <row r="4" spans="1:17" ht="14.25" x14ac:dyDescent="0.2">
      <c r="A4" s="49">
        <v>3</v>
      </c>
      <c r="B4" s="36">
        <v>23207359</v>
      </c>
      <c r="C4" s="11" t="s">
        <v>70</v>
      </c>
      <c r="D4" s="11" t="s">
        <v>71</v>
      </c>
      <c r="E4" s="12"/>
      <c r="F4" s="39"/>
      <c r="G4" s="12">
        <v>2</v>
      </c>
      <c r="H4" s="12">
        <v>2</v>
      </c>
      <c r="I4" s="11">
        <v>1</v>
      </c>
      <c r="J4" s="11"/>
      <c r="K4" s="11"/>
      <c r="L4" s="11">
        <v>2</v>
      </c>
      <c r="M4" s="75" t="s">
        <v>166</v>
      </c>
      <c r="N4" s="65"/>
      <c r="O4" s="75" t="s">
        <v>145</v>
      </c>
      <c r="P4" s="65"/>
      <c r="Q4" s="21"/>
    </row>
    <row r="5" spans="1:17" ht="14.25" x14ac:dyDescent="0.2">
      <c r="A5" s="49">
        <v>4</v>
      </c>
      <c r="B5" s="36">
        <v>23208308</v>
      </c>
      <c r="C5" s="11" t="s">
        <v>72</v>
      </c>
      <c r="D5" s="11" t="s">
        <v>73</v>
      </c>
      <c r="E5" s="12"/>
      <c r="F5" s="39"/>
      <c r="G5" s="12">
        <v>1</v>
      </c>
      <c r="H5" s="12">
        <v>1</v>
      </c>
      <c r="I5" s="11">
        <v>1</v>
      </c>
      <c r="J5" s="11"/>
      <c r="K5" s="11"/>
      <c r="L5" s="11">
        <v>1</v>
      </c>
      <c r="M5" s="75" t="s">
        <v>167</v>
      </c>
      <c r="N5" s="65"/>
      <c r="O5" s="75" t="s">
        <v>145</v>
      </c>
      <c r="P5" s="65"/>
      <c r="Q5" s="21"/>
    </row>
    <row r="6" spans="1:17" ht="14.25" x14ac:dyDescent="0.2">
      <c r="A6" s="49">
        <v>5</v>
      </c>
      <c r="B6" s="36">
        <v>23207361</v>
      </c>
      <c r="C6" s="11" t="s">
        <v>74</v>
      </c>
      <c r="D6" s="11" t="s">
        <v>75</v>
      </c>
      <c r="E6" s="12"/>
      <c r="F6" s="39"/>
      <c r="G6" s="12">
        <v>2</v>
      </c>
      <c r="H6" s="12">
        <v>2</v>
      </c>
      <c r="I6" s="11">
        <v>1</v>
      </c>
      <c r="J6" s="11"/>
      <c r="K6" s="11">
        <v>2</v>
      </c>
      <c r="L6" s="11"/>
      <c r="M6" s="75" t="s">
        <v>168</v>
      </c>
      <c r="N6" s="65"/>
      <c r="O6" s="75" t="s">
        <v>145</v>
      </c>
      <c r="P6" s="65"/>
      <c r="Q6" s="21"/>
    </row>
    <row r="7" spans="1:17" ht="14.25" x14ac:dyDescent="0.2">
      <c r="A7" s="49">
        <v>6</v>
      </c>
      <c r="B7" s="36">
        <v>23207362</v>
      </c>
      <c r="C7" s="11" t="s">
        <v>76</v>
      </c>
      <c r="D7" s="11" t="s">
        <v>77</v>
      </c>
      <c r="E7" s="12"/>
      <c r="F7" s="39"/>
      <c r="G7" s="12">
        <v>2</v>
      </c>
      <c r="H7" s="12">
        <v>2</v>
      </c>
      <c r="I7" s="11">
        <v>1</v>
      </c>
      <c r="J7" s="11"/>
      <c r="K7" s="11"/>
      <c r="L7" s="11">
        <v>2</v>
      </c>
      <c r="M7" s="75" t="s">
        <v>145</v>
      </c>
      <c r="N7" s="65"/>
      <c r="O7" s="75" t="s">
        <v>155</v>
      </c>
      <c r="P7" s="65"/>
      <c r="Q7" s="21"/>
    </row>
    <row r="8" spans="1:17" ht="14.25" x14ac:dyDescent="0.2">
      <c r="A8" s="49">
        <v>7</v>
      </c>
      <c r="B8" s="36">
        <v>23207366</v>
      </c>
      <c r="C8" s="11" t="s">
        <v>78</v>
      </c>
      <c r="D8" s="11" t="s">
        <v>79</v>
      </c>
      <c r="E8" s="12"/>
      <c r="F8" s="39"/>
      <c r="G8" s="12">
        <v>2</v>
      </c>
      <c r="H8" s="12">
        <v>2</v>
      </c>
      <c r="I8" s="11">
        <v>1</v>
      </c>
      <c r="J8" s="11"/>
      <c r="K8" s="11"/>
      <c r="L8" s="11">
        <v>2</v>
      </c>
      <c r="M8" s="75" t="s">
        <v>167</v>
      </c>
      <c r="N8" s="65"/>
      <c r="O8" s="75" t="s">
        <v>145</v>
      </c>
      <c r="P8" s="65"/>
      <c r="Q8" s="21"/>
    </row>
    <row r="9" spans="1:17" ht="14.25" x14ac:dyDescent="0.2">
      <c r="A9" s="49">
        <v>8</v>
      </c>
      <c r="B9" s="36">
        <v>23207540</v>
      </c>
      <c r="C9" s="11" t="s">
        <v>80</v>
      </c>
      <c r="D9" s="11" t="s">
        <v>81</v>
      </c>
      <c r="E9" s="12"/>
      <c r="F9" s="39">
        <v>2</v>
      </c>
      <c r="G9" s="12"/>
      <c r="H9" s="12"/>
      <c r="I9" s="11">
        <v>0</v>
      </c>
      <c r="J9" s="11"/>
      <c r="K9" s="11"/>
      <c r="L9" s="11"/>
      <c r="M9" s="75" t="s">
        <v>169</v>
      </c>
      <c r="N9" s="65"/>
      <c r="O9" s="75" t="s">
        <v>145</v>
      </c>
      <c r="P9" s="65"/>
      <c r="Q9" s="21"/>
    </row>
    <row r="10" spans="1:17" ht="14.25" x14ac:dyDescent="0.2">
      <c r="A10" s="49">
        <v>9</v>
      </c>
      <c r="B10" s="36">
        <v>23207363</v>
      </c>
      <c r="C10" s="11" t="s">
        <v>82</v>
      </c>
      <c r="D10" s="11" t="s">
        <v>31</v>
      </c>
      <c r="E10" s="12">
        <v>2</v>
      </c>
      <c r="F10" s="39"/>
      <c r="G10" s="12"/>
      <c r="H10" s="12"/>
      <c r="I10" s="11">
        <v>0</v>
      </c>
      <c r="J10" s="11"/>
      <c r="K10" s="11"/>
      <c r="L10" s="11"/>
      <c r="M10" s="75" t="s">
        <v>170</v>
      </c>
      <c r="N10" s="65"/>
      <c r="O10" s="75" t="s">
        <v>171</v>
      </c>
      <c r="P10" s="65"/>
      <c r="Q10" s="21"/>
    </row>
    <row r="11" spans="1:17" ht="14.25" x14ac:dyDescent="0.2">
      <c r="A11" s="49">
        <v>10</v>
      </c>
      <c r="B11" s="36">
        <v>23209798</v>
      </c>
      <c r="C11" s="1" t="s">
        <v>83</v>
      </c>
      <c r="D11" s="11" t="s">
        <v>30</v>
      </c>
      <c r="E11" s="12"/>
      <c r="F11" s="39">
        <v>2</v>
      </c>
      <c r="G11" s="12"/>
      <c r="H11" s="12"/>
      <c r="I11" s="11">
        <v>0</v>
      </c>
      <c r="J11" s="11"/>
      <c r="K11" s="11"/>
      <c r="L11" s="11"/>
      <c r="M11" s="75" t="s">
        <v>167</v>
      </c>
      <c r="N11" s="65"/>
      <c r="O11" s="75" t="s">
        <v>172</v>
      </c>
      <c r="P11" s="65"/>
      <c r="Q11" s="21"/>
    </row>
    <row r="12" spans="1:17" ht="14.25" x14ac:dyDescent="0.2">
      <c r="A12" s="49">
        <v>11</v>
      </c>
      <c r="B12" s="36">
        <v>23207365</v>
      </c>
      <c r="C12" s="1" t="s">
        <v>84</v>
      </c>
      <c r="D12" s="1" t="s">
        <v>85</v>
      </c>
      <c r="E12" s="12"/>
      <c r="F12" s="39">
        <v>2</v>
      </c>
      <c r="G12" s="12"/>
      <c r="H12" s="12"/>
      <c r="I12" s="11">
        <v>0</v>
      </c>
      <c r="J12" s="11"/>
      <c r="K12" s="11"/>
      <c r="L12" s="11"/>
      <c r="M12" s="75" t="s">
        <v>173</v>
      </c>
      <c r="N12" s="65"/>
      <c r="O12" s="75" t="s">
        <v>163</v>
      </c>
      <c r="P12" s="65"/>
      <c r="Q12" s="21"/>
    </row>
    <row r="13" spans="1:17" ht="14.25" x14ac:dyDescent="0.2">
      <c r="A13" s="49">
        <v>12</v>
      </c>
      <c r="B13" s="36">
        <v>23240184</v>
      </c>
      <c r="C13" s="1" t="s">
        <v>86</v>
      </c>
      <c r="D13" s="1" t="s">
        <v>87</v>
      </c>
      <c r="E13" s="12"/>
      <c r="F13" s="40"/>
      <c r="G13" s="12">
        <v>1</v>
      </c>
      <c r="H13" s="12">
        <v>1</v>
      </c>
      <c r="I13" s="11">
        <v>0</v>
      </c>
      <c r="J13" s="11"/>
      <c r="K13" s="11"/>
      <c r="L13" s="11"/>
      <c r="M13" s="75" t="s">
        <v>174</v>
      </c>
      <c r="N13" s="65"/>
      <c r="O13" s="77">
        <v>0</v>
      </c>
      <c r="P13" s="65"/>
      <c r="Q13" s="21"/>
    </row>
    <row r="14" spans="1:17" s="46" customFormat="1" ht="14.25" x14ac:dyDescent="0.2">
      <c r="A14" s="49">
        <v>13</v>
      </c>
      <c r="B14" s="45">
        <v>23207367</v>
      </c>
      <c r="C14" s="1" t="s">
        <v>88</v>
      </c>
      <c r="D14" s="1" t="s">
        <v>2</v>
      </c>
      <c r="E14" s="3">
        <v>1</v>
      </c>
      <c r="F14" s="40">
        <v>0</v>
      </c>
      <c r="G14" s="3">
        <v>8</v>
      </c>
      <c r="H14" s="3">
        <v>8</v>
      </c>
      <c r="I14" s="1">
        <v>0</v>
      </c>
      <c r="J14" s="1"/>
      <c r="K14" s="1"/>
      <c r="L14" s="1"/>
      <c r="M14" s="76" t="s">
        <v>143</v>
      </c>
      <c r="N14" s="66"/>
      <c r="O14" s="78">
        <v>0</v>
      </c>
      <c r="P14" s="66"/>
      <c r="Q14" s="48"/>
    </row>
    <row r="15" spans="1:17" ht="14.25" x14ac:dyDescent="0.2">
      <c r="A15" s="49">
        <v>14</v>
      </c>
      <c r="B15" s="36">
        <v>23207368</v>
      </c>
      <c r="C15" s="1" t="s">
        <v>89</v>
      </c>
      <c r="D15" s="1" t="s">
        <v>20</v>
      </c>
      <c r="E15" s="12"/>
      <c r="F15" s="39">
        <v>2</v>
      </c>
      <c r="G15" s="12"/>
      <c r="H15" s="12"/>
      <c r="I15" s="11">
        <v>0</v>
      </c>
      <c r="J15" s="11"/>
      <c r="K15" s="11"/>
      <c r="L15" s="11"/>
      <c r="M15" s="75" t="s">
        <v>155</v>
      </c>
      <c r="N15" s="65"/>
      <c r="O15" s="75" t="s">
        <v>175</v>
      </c>
      <c r="P15" s="65"/>
      <c r="Q15" s="21"/>
    </row>
    <row r="16" spans="1:17" ht="14.25" x14ac:dyDescent="0.2">
      <c r="A16" s="49">
        <v>15</v>
      </c>
      <c r="B16" s="36">
        <v>23207364</v>
      </c>
      <c r="C16" s="1" t="s">
        <v>90</v>
      </c>
      <c r="D16" s="1" t="s">
        <v>91</v>
      </c>
      <c r="E16" s="12"/>
      <c r="F16" s="39"/>
      <c r="G16" s="12">
        <v>2</v>
      </c>
      <c r="H16" s="12">
        <v>2</v>
      </c>
      <c r="I16" s="11">
        <v>0</v>
      </c>
      <c r="J16" s="11"/>
      <c r="K16" s="11"/>
      <c r="L16" s="11"/>
      <c r="M16" s="75" t="s">
        <v>173</v>
      </c>
      <c r="N16" s="65"/>
      <c r="O16" s="75" t="s">
        <v>176</v>
      </c>
      <c r="P16" s="65"/>
      <c r="Q16" s="21"/>
    </row>
    <row r="17" spans="1:17" ht="14.25" x14ac:dyDescent="0.2">
      <c r="A17" s="49">
        <v>16</v>
      </c>
      <c r="B17" s="36">
        <v>23207377</v>
      </c>
      <c r="C17" s="11" t="s">
        <v>92</v>
      </c>
      <c r="D17" s="11" t="s">
        <v>93</v>
      </c>
      <c r="E17" s="12"/>
      <c r="F17" s="39"/>
      <c r="G17" s="12">
        <v>2</v>
      </c>
      <c r="H17" s="12">
        <v>2</v>
      </c>
      <c r="I17" s="11">
        <v>1</v>
      </c>
      <c r="J17" s="11"/>
      <c r="K17" s="11">
        <v>2</v>
      </c>
      <c r="L17" s="11"/>
      <c r="M17" s="75" t="s">
        <v>168</v>
      </c>
      <c r="N17" s="65"/>
      <c r="O17" s="75" t="s">
        <v>145</v>
      </c>
      <c r="P17" s="65"/>
      <c r="Q17" s="21"/>
    </row>
    <row r="18" spans="1:17" ht="14.25" x14ac:dyDescent="0.2">
      <c r="A18" s="49">
        <v>17</v>
      </c>
      <c r="B18" s="36">
        <v>23207374</v>
      </c>
      <c r="C18" s="11" t="s">
        <v>94</v>
      </c>
      <c r="D18" s="11" t="s">
        <v>95</v>
      </c>
      <c r="E18" s="12"/>
      <c r="F18" s="39"/>
      <c r="G18" s="12">
        <v>2</v>
      </c>
      <c r="H18" s="12">
        <v>2</v>
      </c>
      <c r="I18" s="1">
        <v>1</v>
      </c>
      <c r="J18" s="1"/>
      <c r="K18" s="1">
        <v>2</v>
      </c>
      <c r="L18" s="1"/>
      <c r="M18" s="75" t="s">
        <v>177</v>
      </c>
      <c r="N18" s="65"/>
      <c r="O18" s="75" t="s">
        <v>167</v>
      </c>
      <c r="P18" s="65"/>
      <c r="Q18" s="21"/>
    </row>
    <row r="19" spans="1:17" ht="14.25" x14ac:dyDescent="0.2">
      <c r="A19" s="49">
        <v>18</v>
      </c>
      <c r="B19" s="36">
        <v>23208982</v>
      </c>
      <c r="C19" s="1" t="s">
        <v>96</v>
      </c>
      <c r="D19" s="11" t="s">
        <v>29</v>
      </c>
      <c r="E19" s="12"/>
      <c r="F19" s="39">
        <v>1</v>
      </c>
      <c r="G19" s="12">
        <v>1</v>
      </c>
      <c r="H19" s="12">
        <v>1</v>
      </c>
      <c r="I19" s="11">
        <v>0</v>
      </c>
      <c r="J19" s="11"/>
      <c r="K19" s="11"/>
      <c r="L19" s="11"/>
      <c r="M19" s="75" t="s">
        <v>145</v>
      </c>
      <c r="N19" s="65"/>
      <c r="O19" s="75" t="s">
        <v>178</v>
      </c>
      <c r="P19" s="65"/>
      <c r="Q19" s="21"/>
    </row>
    <row r="20" spans="1:17" ht="14.25" x14ac:dyDescent="0.2">
      <c r="A20" s="49">
        <v>19</v>
      </c>
      <c r="B20" s="36">
        <v>23207375</v>
      </c>
      <c r="C20" s="11" t="s">
        <v>97</v>
      </c>
      <c r="D20" s="11" t="s">
        <v>4</v>
      </c>
      <c r="E20" s="12">
        <v>1</v>
      </c>
      <c r="F20" s="39"/>
      <c r="G20" s="12">
        <v>1</v>
      </c>
      <c r="H20" s="12">
        <v>2</v>
      </c>
      <c r="I20" s="11">
        <v>0</v>
      </c>
      <c r="J20" s="11"/>
      <c r="K20" s="11"/>
      <c r="L20" s="11"/>
      <c r="M20" s="75" t="s">
        <v>178</v>
      </c>
      <c r="N20" s="65"/>
      <c r="O20" s="75" t="s">
        <v>179</v>
      </c>
      <c r="P20" s="65"/>
      <c r="Q20" s="21"/>
    </row>
    <row r="21" spans="1:17" ht="14.25" x14ac:dyDescent="0.2">
      <c r="A21" s="49">
        <v>20</v>
      </c>
      <c r="B21" s="36">
        <v>23207373</v>
      </c>
      <c r="C21" s="11" t="s">
        <v>98</v>
      </c>
      <c r="D21" s="11" t="s">
        <v>5</v>
      </c>
      <c r="E21" s="12"/>
      <c r="F21" s="39"/>
      <c r="G21" s="12">
        <v>2</v>
      </c>
      <c r="H21" s="12">
        <v>4</v>
      </c>
      <c r="I21" s="11">
        <v>0</v>
      </c>
      <c r="J21" s="11"/>
      <c r="K21" s="11"/>
      <c r="L21" s="11"/>
      <c r="M21" s="75" t="s">
        <v>180</v>
      </c>
      <c r="N21" s="65"/>
      <c r="O21" s="75" t="s">
        <v>181</v>
      </c>
      <c r="P21" s="65"/>
      <c r="Q21" s="21"/>
    </row>
    <row r="22" spans="1:17" ht="14.25" x14ac:dyDescent="0.2">
      <c r="A22" s="49">
        <v>21</v>
      </c>
      <c r="B22" s="36">
        <v>23208982</v>
      </c>
      <c r="C22" s="1" t="s">
        <v>99</v>
      </c>
      <c r="D22" s="14" t="s">
        <v>100</v>
      </c>
      <c r="E22" s="12"/>
      <c r="F22" s="39">
        <v>1</v>
      </c>
      <c r="G22" s="12">
        <v>1</v>
      </c>
      <c r="H22" s="12">
        <v>1</v>
      </c>
      <c r="I22" s="11">
        <v>0</v>
      </c>
      <c r="J22" s="11"/>
      <c r="K22" s="11"/>
      <c r="L22" s="11"/>
      <c r="M22" s="75" t="s">
        <v>145</v>
      </c>
      <c r="N22" s="65"/>
      <c r="O22" s="75" t="s">
        <v>178</v>
      </c>
      <c r="P22" s="65"/>
      <c r="Q22" s="21"/>
    </row>
    <row r="23" spans="1:17" ht="14.25" x14ac:dyDescent="0.2">
      <c r="A23" s="49">
        <v>22</v>
      </c>
      <c r="B23" s="36">
        <v>23207376</v>
      </c>
      <c r="C23" s="11" t="s">
        <v>101</v>
      </c>
      <c r="D23" s="11" t="s">
        <v>20</v>
      </c>
      <c r="E23" s="12"/>
      <c r="F23" s="39">
        <v>1</v>
      </c>
      <c r="G23" s="12">
        <v>1</v>
      </c>
      <c r="H23" s="12">
        <v>2</v>
      </c>
      <c r="I23" s="11">
        <v>0</v>
      </c>
      <c r="J23" s="11"/>
      <c r="K23" s="11"/>
      <c r="L23" s="11"/>
      <c r="M23" s="75" t="s">
        <v>182</v>
      </c>
      <c r="N23" s="65"/>
      <c r="O23" s="75" t="s">
        <v>180</v>
      </c>
      <c r="P23" s="65"/>
      <c r="Q23" s="21"/>
    </row>
    <row r="24" spans="1:17" ht="14.25" x14ac:dyDescent="0.2">
      <c r="A24" s="49">
        <v>23</v>
      </c>
      <c r="B24" s="36">
        <v>23207166</v>
      </c>
      <c r="C24" s="1" t="s">
        <v>102</v>
      </c>
      <c r="D24" s="11" t="s">
        <v>6</v>
      </c>
      <c r="E24" s="12"/>
      <c r="F24" s="39">
        <v>2</v>
      </c>
      <c r="G24" s="12"/>
      <c r="H24" s="12"/>
      <c r="I24" s="11">
        <v>0</v>
      </c>
      <c r="J24" s="11"/>
      <c r="K24" s="11"/>
      <c r="L24" s="11"/>
      <c r="M24" s="75" t="s">
        <v>167</v>
      </c>
      <c r="N24" s="65"/>
      <c r="O24" s="75" t="s">
        <v>145</v>
      </c>
      <c r="P24" s="65"/>
      <c r="Q24" s="21"/>
    </row>
    <row r="25" spans="1:17" ht="14.25" x14ac:dyDescent="0.2">
      <c r="A25" s="49">
        <v>24</v>
      </c>
      <c r="B25" s="36">
        <v>23207164</v>
      </c>
      <c r="C25" s="11" t="s">
        <v>103</v>
      </c>
      <c r="D25" s="11" t="s">
        <v>104</v>
      </c>
      <c r="E25" s="12"/>
      <c r="F25" s="39"/>
      <c r="G25" s="12">
        <v>2</v>
      </c>
      <c r="H25" s="12">
        <v>2</v>
      </c>
      <c r="I25" s="11">
        <v>1</v>
      </c>
      <c r="J25" s="11"/>
      <c r="K25" s="11"/>
      <c r="L25" s="11">
        <v>2</v>
      </c>
      <c r="M25" s="75" t="s">
        <v>167</v>
      </c>
      <c r="N25" s="65"/>
      <c r="O25" s="75" t="s">
        <v>145</v>
      </c>
      <c r="P25" s="65"/>
      <c r="Q25" s="21"/>
    </row>
    <row r="26" spans="1:17" ht="14.25" x14ac:dyDescent="0.2">
      <c r="A26" s="49">
        <v>25</v>
      </c>
      <c r="B26" s="36">
        <v>23207378</v>
      </c>
      <c r="C26" s="11" t="s">
        <v>105</v>
      </c>
      <c r="D26" s="11" t="s">
        <v>32</v>
      </c>
      <c r="E26" s="12"/>
      <c r="F26" s="39"/>
      <c r="G26" s="12">
        <v>2</v>
      </c>
      <c r="H26" s="12">
        <v>2</v>
      </c>
      <c r="I26" s="11">
        <v>1</v>
      </c>
      <c r="J26" s="11"/>
      <c r="K26" s="11"/>
      <c r="L26" s="11">
        <v>2</v>
      </c>
      <c r="M26" s="75" t="s">
        <v>183</v>
      </c>
      <c r="N26" s="65"/>
      <c r="O26" s="75" t="s">
        <v>155</v>
      </c>
      <c r="P26" s="65"/>
      <c r="Q26" s="21"/>
    </row>
    <row r="27" spans="1:17" ht="14.25" x14ac:dyDescent="0.2">
      <c r="A27" s="49">
        <v>26</v>
      </c>
      <c r="B27" s="36">
        <v>23207459</v>
      </c>
      <c r="C27" s="11" t="s">
        <v>106</v>
      </c>
      <c r="D27" s="11" t="s">
        <v>3</v>
      </c>
      <c r="E27" s="12"/>
      <c r="F27" s="39"/>
      <c r="G27" s="12">
        <v>1</v>
      </c>
      <c r="H27" s="12">
        <v>1</v>
      </c>
      <c r="I27" s="11">
        <v>0</v>
      </c>
      <c r="J27" s="11"/>
      <c r="K27" s="11"/>
      <c r="L27" s="11"/>
      <c r="M27" s="75" t="s">
        <v>143</v>
      </c>
      <c r="N27" s="65"/>
      <c r="O27" s="77">
        <v>0</v>
      </c>
      <c r="P27" s="65"/>
      <c r="Q27" s="21"/>
    </row>
    <row r="28" spans="1:17" ht="14.25" x14ac:dyDescent="0.2">
      <c r="A28" s="49">
        <v>27</v>
      </c>
      <c r="B28" s="36">
        <v>23207168</v>
      </c>
      <c r="C28" s="11" t="s">
        <v>107</v>
      </c>
      <c r="D28" s="11" t="s">
        <v>108</v>
      </c>
      <c r="E28" s="12"/>
      <c r="F28" s="39"/>
      <c r="G28" s="12">
        <v>2</v>
      </c>
      <c r="H28" s="12">
        <v>2</v>
      </c>
      <c r="I28" s="11">
        <v>0</v>
      </c>
      <c r="J28" s="11"/>
      <c r="K28" s="11"/>
      <c r="L28" s="11"/>
      <c r="M28" s="75" t="s">
        <v>166</v>
      </c>
      <c r="N28" s="65"/>
      <c r="O28" s="75" t="s">
        <v>145</v>
      </c>
      <c r="P28" s="65"/>
      <c r="Q28" s="21"/>
    </row>
    <row r="29" spans="1:17" ht="14.25" x14ac:dyDescent="0.2">
      <c r="A29" s="49">
        <v>28</v>
      </c>
      <c r="B29" s="36">
        <v>23207379</v>
      </c>
      <c r="C29" s="11" t="s">
        <v>109</v>
      </c>
      <c r="D29" s="11" t="s">
        <v>110</v>
      </c>
      <c r="E29" s="12">
        <v>1</v>
      </c>
      <c r="F29" s="39"/>
      <c r="G29" s="12"/>
      <c r="H29" s="12"/>
      <c r="I29" s="11">
        <v>0</v>
      </c>
      <c r="J29" s="11"/>
      <c r="K29" s="11"/>
      <c r="L29" s="11"/>
      <c r="M29" s="75" t="s">
        <v>166</v>
      </c>
      <c r="N29" s="65"/>
      <c r="O29" s="75" t="s">
        <v>145</v>
      </c>
      <c r="P29" s="65"/>
      <c r="Q29" s="21"/>
    </row>
    <row r="30" spans="1:17" ht="14.25" x14ac:dyDescent="0.2">
      <c r="A30" s="49">
        <v>29</v>
      </c>
      <c r="B30" s="36">
        <v>23207158</v>
      </c>
      <c r="C30" s="11" t="s">
        <v>111</v>
      </c>
      <c r="D30" s="11" t="s">
        <v>112</v>
      </c>
      <c r="E30" s="12"/>
      <c r="F30" s="39">
        <v>1</v>
      </c>
      <c r="G30" s="12"/>
      <c r="H30" s="12"/>
      <c r="I30" s="11">
        <v>0</v>
      </c>
      <c r="J30" s="11"/>
      <c r="K30" s="11"/>
      <c r="L30" s="11"/>
      <c r="M30" s="75" t="s">
        <v>166</v>
      </c>
      <c r="N30" s="65"/>
      <c r="O30" s="77">
        <v>0</v>
      </c>
      <c r="P30" s="65"/>
      <c r="Q30" s="21"/>
    </row>
    <row r="31" spans="1:17" ht="14.25" x14ac:dyDescent="0.2">
      <c r="A31" s="49">
        <v>30</v>
      </c>
      <c r="B31" s="36">
        <v>23207380</v>
      </c>
      <c r="C31" s="11" t="s">
        <v>113</v>
      </c>
      <c r="D31" s="11" t="s">
        <v>114</v>
      </c>
      <c r="E31" s="12"/>
      <c r="F31" s="39"/>
      <c r="G31" s="12">
        <v>2</v>
      </c>
      <c r="H31" s="12">
        <v>2</v>
      </c>
      <c r="I31" s="11">
        <v>0</v>
      </c>
      <c r="J31" s="11"/>
      <c r="K31" s="11"/>
      <c r="L31" s="11"/>
      <c r="M31" s="75" t="s">
        <v>177</v>
      </c>
      <c r="N31" s="65"/>
      <c r="O31" s="75" t="s">
        <v>184</v>
      </c>
      <c r="P31" s="65"/>
      <c r="Q31" s="21"/>
    </row>
    <row r="32" spans="1:17" ht="14.25" x14ac:dyDescent="0.2">
      <c r="A32" s="49">
        <v>31</v>
      </c>
      <c r="B32" s="36">
        <v>23207167</v>
      </c>
      <c r="C32" s="1" t="s">
        <v>115</v>
      </c>
      <c r="D32" s="11" t="s">
        <v>116</v>
      </c>
      <c r="E32" s="12"/>
      <c r="F32" s="39"/>
      <c r="G32" s="12">
        <v>1</v>
      </c>
      <c r="H32" s="12">
        <v>1</v>
      </c>
      <c r="I32" s="11">
        <v>1</v>
      </c>
      <c r="J32" s="11"/>
      <c r="K32" s="11">
        <v>2</v>
      </c>
      <c r="L32" s="11"/>
      <c r="M32" s="75" t="s">
        <v>177</v>
      </c>
      <c r="N32" s="65"/>
      <c r="O32" s="77">
        <v>0</v>
      </c>
      <c r="P32" s="65"/>
      <c r="Q32" s="21"/>
    </row>
    <row r="33" spans="1:17" ht="14.25" x14ac:dyDescent="0.2">
      <c r="A33" s="49">
        <v>32</v>
      </c>
      <c r="B33" s="36">
        <v>23207381</v>
      </c>
      <c r="C33" s="11" t="s">
        <v>117</v>
      </c>
      <c r="D33" s="11" t="s">
        <v>118</v>
      </c>
      <c r="E33" s="12">
        <v>2</v>
      </c>
      <c r="F33" s="39"/>
      <c r="G33" s="12"/>
      <c r="H33" s="12"/>
      <c r="I33" s="11">
        <v>0</v>
      </c>
      <c r="J33" s="11"/>
      <c r="K33" s="11"/>
      <c r="L33" s="11"/>
      <c r="M33" s="75" t="s">
        <v>166</v>
      </c>
      <c r="N33" s="65"/>
      <c r="O33" s="75" t="s">
        <v>167</v>
      </c>
      <c r="P33" s="65"/>
      <c r="Q33" s="21"/>
    </row>
    <row r="34" spans="1:17" ht="14.25" x14ac:dyDescent="0.2">
      <c r="A34" s="49">
        <v>33</v>
      </c>
      <c r="B34" s="36">
        <v>23208985</v>
      </c>
      <c r="C34" s="1" t="s">
        <v>119</v>
      </c>
      <c r="D34" s="11" t="s">
        <v>120</v>
      </c>
      <c r="E34" s="12"/>
      <c r="F34" s="39"/>
      <c r="G34" s="12">
        <v>2</v>
      </c>
      <c r="H34" s="12">
        <v>2</v>
      </c>
      <c r="I34" s="11">
        <v>1</v>
      </c>
      <c r="J34" s="11"/>
      <c r="K34" s="11"/>
      <c r="L34" s="11">
        <v>2</v>
      </c>
      <c r="M34" s="75" t="s">
        <v>166</v>
      </c>
      <c r="N34" s="65"/>
      <c r="O34" s="75" t="s">
        <v>177</v>
      </c>
      <c r="P34" s="65"/>
      <c r="Q34" s="21"/>
    </row>
    <row r="35" spans="1:17" ht="14.25" x14ac:dyDescent="0.2">
      <c r="A35" s="49">
        <v>34</v>
      </c>
      <c r="B35" s="36">
        <v>23207384</v>
      </c>
      <c r="C35" s="11" t="s">
        <v>121</v>
      </c>
      <c r="D35" s="11" t="s">
        <v>30</v>
      </c>
      <c r="E35" s="12"/>
      <c r="F35" s="39">
        <v>1</v>
      </c>
      <c r="G35" s="12">
        <v>1</v>
      </c>
      <c r="H35" s="12">
        <v>1</v>
      </c>
      <c r="I35" s="11">
        <v>0</v>
      </c>
      <c r="J35" s="11"/>
      <c r="K35" s="11"/>
      <c r="L35" s="11"/>
      <c r="M35" s="75" t="s">
        <v>166</v>
      </c>
      <c r="N35" s="65"/>
      <c r="O35" s="75" t="s">
        <v>145</v>
      </c>
      <c r="P35" s="65"/>
      <c r="Q35" s="21"/>
    </row>
    <row r="36" spans="1:17" ht="14.25" x14ac:dyDescent="0.2">
      <c r="A36" s="49">
        <v>35</v>
      </c>
      <c r="B36" s="36">
        <v>23208733</v>
      </c>
      <c r="C36" s="11" t="s">
        <v>122</v>
      </c>
      <c r="D36" s="11" t="s">
        <v>123</v>
      </c>
      <c r="E36" s="12"/>
      <c r="F36" s="39"/>
      <c r="G36" s="12">
        <v>2</v>
      </c>
      <c r="H36" s="12">
        <v>2</v>
      </c>
      <c r="I36" s="11">
        <v>0</v>
      </c>
      <c r="J36" s="11"/>
      <c r="K36" s="11"/>
      <c r="L36" s="11"/>
      <c r="M36" s="75" t="s">
        <v>185</v>
      </c>
      <c r="N36" s="65"/>
      <c r="O36" s="75" t="s">
        <v>186</v>
      </c>
      <c r="P36" s="65"/>
      <c r="Q36" s="21"/>
    </row>
    <row r="37" spans="1:17" ht="14.25" x14ac:dyDescent="0.2">
      <c r="A37" s="49">
        <v>36</v>
      </c>
      <c r="B37" s="36">
        <v>23207460</v>
      </c>
      <c r="C37" s="11" t="s">
        <v>124</v>
      </c>
      <c r="D37" s="11" t="s">
        <v>4</v>
      </c>
      <c r="E37" s="12">
        <v>1</v>
      </c>
      <c r="F37" s="39"/>
      <c r="G37" s="12"/>
      <c r="H37" s="12"/>
      <c r="I37" s="11">
        <v>0</v>
      </c>
      <c r="J37" s="11"/>
      <c r="K37" s="11"/>
      <c r="L37" s="11"/>
      <c r="M37" s="75" t="s">
        <v>143</v>
      </c>
      <c r="N37" s="65"/>
      <c r="O37" s="77">
        <v>0</v>
      </c>
      <c r="P37" s="65"/>
      <c r="Q37" s="21"/>
    </row>
    <row r="38" spans="1:17" ht="14.25" x14ac:dyDescent="0.2">
      <c r="A38" s="49">
        <v>37</v>
      </c>
      <c r="B38" s="36">
        <v>23207355</v>
      </c>
      <c r="C38" s="1" t="s">
        <v>125</v>
      </c>
      <c r="D38" s="11" t="s">
        <v>126</v>
      </c>
      <c r="E38" s="12"/>
      <c r="F38" s="39"/>
      <c r="G38" s="12">
        <v>1</v>
      </c>
      <c r="H38" s="12">
        <v>1</v>
      </c>
      <c r="I38" s="11">
        <v>1</v>
      </c>
      <c r="J38" s="11">
        <v>1</v>
      </c>
      <c r="K38" s="11"/>
      <c r="L38" s="11"/>
      <c r="M38" s="75" t="s">
        <v>166</v>
      </c>
      <c r="N38" s="65"/>
      <c r="O38" s="77">
        <v>0</v>
      </c>
      <c r="P38" s="65"/>
      <c r="Q38" s="21"/>
    </row>
    <row r="39" spans="1:17" ht="14.25" x14ac:dyDescent="0.2">
      <c r="A39" s="49">
        <v>38</v>
      </c>
      <c r="B39" s="36">
        <v>23207386</v>
      </c>
      <c r="C39" s="11" t="s">
        <v>127</v>
      </c>
      <c r="D39" s="11" t="s">
        <v>16</v>
      </c>
      <c r="E39" s="12">
        <v>1</v>
      </c>
      <c r="F39" s="39"/>
      <c r="G39" s="12"/>
      <c r="H39" s="12"/>
      <c r="I39" s="11">
        <v>0</v>
      </c>
      <c r="J39" s="11"/>
      <c r="K39" s="11"/>
      <c r="L39" s="11"/>
      <c r="M39" s="75" t="s">
        <v>143</v>
      </c>
      <c r="N39" s="65"/>
      <c r="O39" s="77">
        <v>0</v>
      </c>
      <c r="P39" s="65"/>
      <c r="Q39" s="21"/>
    </row>
    <row r="40" spans="1:17" ht="14.25" x14ac:dyDescent="0.2">
      <c r="A40" s="49">
        <v>39</v>
      </c>
      <c r="B40" s="36">
        <v>23207387</v>
      </c>
      <c r="C40" s="11" t="s">
        <v>128</v>
      </c>
      <c r="D40" s="11" t="s">
        <v>129</v>
      </c>
      <c r="E40" s="12"/>
      <c r="F40" s="39">
        <v>2</v>
      </c>
      <c r="G40" s="12"/>
      <c r="H40" s="12"/>
      <c r="I40" s="11">
        <v>0</v>
      </c>
      <c r="J40" s="11"/>
      <c r="K40" s="11"/>
      <c r="L40" s="11"/>
      <c r="M40" s="75" t="s">
        <v>187</v>
      </c>
      <c r="N40" s="65"/>
      <c r="O40" s="75" t="s">
        <v>188</v>
      </c>
      <c r="P40" s="65"/>
      <c r="Q40" s="21"/>
    </row>
    <row r="41" spans="1:17" ht="14.25" x14ac:dyDescent="0.2">
      <c r="A41" s="49">
        <v>40</v>
      </c>
      <c r="B41" s="36">
        <v>23207388</v>
      </c>
      <c r="C41" s="11" t="s">
        <v>130</v>
      </c>
      <c r="D41" s="11" t="s">
        <v>131</v>
      </c>
      <c r="E41" s="12"/>
      <c r="F41" s="39"/>
      <c r="G41" s="12">
        <v>2</v>
      </c>
      <c r="H41" s="12">
        <v>2</v>
      </c>
      <c r="I41" s="11">
        <v>1</v>
      </c>
      <c r="J41" s="11"/>
      <c r="K41" s="11">
        <v>2</v>
      </c>
      <c r="L41" s="11"/>
      <c r="M41" s="75" t="s">
        <v>182</v>
      </c>
      <c r="N41" s="65"/>
      <c r="O41" s="75" t="s">
        <v>167</v>
      </c>
      <c r="P41" s="65"/>
      <c r="Q41" s="21"/>
    </row>
    <row r="42" spans="1:17" ht="14.25" x14ac:dyDescent="0.2">
      <c r="A42" s="49">
        <v>41</v>
      </c>
      <c r="B42" s="36">
        <v>23209628</v>
      </c>
      <c r="C42" s="11" t="s">
        <v>132</v>
      </c>
      <c r="D42" s="11" t="s">
        <v>133</v>
      </c>
      <c r="E42" s="12"/>
      <c r="F42" s="39"/>
      <c r="G42" s="12">
        <v>2</v>
      </c>
      <c r="H42" s="12">
        <v>2</v>
      </c>
      <c r="I42" s="11">
        <v>1</v>
      </c>
      <c r="J42" s="11"/>
      <c r="K42" s="11">
        <v>2</v>
      </c>
      <c r="L42" s="11"/>
      <c r="M42" s="75" t="s">
        <v>182</v>
      </c>
      <c r="N42" s="65"/>
      <c r="O42" s="75" t="s">
        <v>167</v>
      </c>
      <c r="P42" s="65"/>
      <c r="Q42" s="21"/>
    </row>
    <row r="43" spans="1:17" ht="14.25" x14ac:dyDescent="0.2">
      <c r="A43" s="49">
        <v>42</v>
      </c>
      <c r="B43" s="36">
        <v>23207389</v>
      </c>
      <c r="C43" s="11" t="s">
        <v>134</v>
      </c>
      <c r="D43" s="11" t="s">
        <v>135</v>
      </c>
      <c r="E43" s="12">
        <v>2</v>
      </c>
      <c r="F43" s="39"/>
      <c r="G43" s="12"/>
      <c r="H43" s="12"/>
      <c r="I43" s="11">
        <v>0</v>
      </c>
      <c r="J43" s="11"/>
      <c r="K43" s="11"/>
      <c r="L43" s="11"/>
      <c r="M43" s="75" t="s">
        <v>167</v>
      </c>
      <c r="N43" s="65"/>
      <c r="O43" s="75" t="s">
        <v>178</v>
      </c>
      <c r="P43" s="65"/>
      <c r="Q43" s="21"/>
    </row>
    <row r="44" spans="1:17" ht="14.25" x14ac:dyDescent="0.2">
      <c r="A44" s="49">
        <v>43</v>
      </c>
      <c r="B44" s="36">
        <v>23207390</v>
      </c>
      <c r="C44" s="11" t="s">
        <v>136</v>
      </c>
      <c r="D44" s="11" t="s">
        <v>137</v>
      </c>
      <c r="E44" s="12"/>
      <c r="F44" s="39"/>
      <c r="G44" s="12">
        <v>2</v>
      </c>
      <c r="H44" s="12">
        <v>2</v>
      </c>
      <c r="I44" s="11">
        <v>1</v>
      </c>
      <c r="J44" s="11"/>
      <c r="K44" s="11">
        <v>2</v>
      </c>
      <c r="L44" s="11"/>
      <c r="M44" s="75" t="s">
        <v>178</v>
      </c>
      <c r="N44" s="65"/>
      <c r="O44" s="75" t="s">
        <v>182</v>
      </c>
      <c r="P44" s="65"/>
      <c r="Q44" s="21"/>
    </row>
    <row r="45" spans="1:17" ht="14.25" x14ac:dyDescent="0.2">
      <c r="A45" s="49">
        <v>44</v>
      </c>
      <c r="B45" s="36">
        <v>23207398</v>
      </c>
      <c r="C45" s="1" t="s">
        <v>138</v>
      </c>
      <c r="D45" s="1" t="s">
        <v>37</v>
      </c>
      <c r="E45" s="12">
        <v>2</v>
      </c>
      <c r="F45" s="39"/>
      <c r="G45" s="12"/>
      <c r="H45" s="12"/>
      <c r="I45" s="11">
        <v>0</v>
      </c>
      <c r="J45" s="11"/>
      <c r="K45" s="11"/>
      <c r="L45" s="11"/>
      <c r="M45" s="75" t="s">
        <v>166</v>
      </c>
      <c r="N45" s="65"/>
      <c r="O45" s="75" t="s">
        <v>189</v>
      </c>
      <c r="P45" s="65"/>
      <c r="Q45" s="21"/>
    </row>
    <row r="46" spans="1:17" ht="14.25" x14ac:dyDescent="0.2">
      <c r="A46" s="49">
        <v>45</v>
      </c>
      <c r="B46" s="36">
        <v>23208850</v>
      </c>
      <c r="C46" s="11" t="s">
        <v>139</v>
      </c>
      <c r="D46" s="11" t="s">
        <v>20</v>
      </c>
      <c r="E46" s="12"/>
      <c r="F46" s="39">
        <v>1</v>
      </c>
      <c r="G46" s="12"/>
      <c r="H46" s="12"/>
      <c r="I46" s="11">
        <v>0</v>
      </c>
      <c r="J46" s="11"/>
      <c r="K46" s="11"/>
      <c r="L46" s="11"/>
      <c r="M46" s="75" t="s">
        <v>143</v>
      </c>
      <c r="N46" s="71"/>
      <c r="O46" s="77">
        <v>0</v>
      </c>
      <c r="P46" s="71"/>
      <c r="Q46" s="72"/>
    </row>
    <row r="47" spans="1:17" ht="14.25" x14ac:dyDescent="0.2">
      <c r="A47" s="49">
        <v>46</v>
      </c>
      <c r="B47" s="36">
        <v>23207399</v>
      </c>
      <c r="C47" s="11" t="s">
        <v>140</v>
      </c>
      <c r="D47" s="11" t="s">
        <v>141</v>
      </c>
      <c r="E47" s="12"/>
      <c r="F47" s="39"/>
      <c r="G47" s="12">
        <v>2</v>
      </c>
      <c r="H47" s="12">
        <v>2</v>
      </c>
      <c r="I47" s="11">
        <v>1</v>
      </c>
      <c r="J47" s="11"/>
      <c r="K47" s="11"/>
      <c r="L47" s="11">
        <v>2</v>
      </c>
      <c r="M47" s="75" t="s">
        <v>166</v>
      </c>
      <c r="N47" s="65"/>
      <c r="O47" s="75" t="s">
        <v>168</v>
      </c>
      <c r="P47" s="65"/>
      <c r="Q47" s="21"/>
    </row>
    <row r="48" spans="1:17" ht="15" x14ac:dyDescent="0.25">
      <c r="A48" s="41"/>
      <c r="B48" s="41"/>
      <c r="C48" s="18" t="s">
        <v>57</v>
      </c>
      <c r="D48" s="42" t="s">
        <v>142</v>
      </c>
      <c r="E48" s="43">
        <f>SUM(E2:E47)</f>
        <v>13</v>
      </c>
      <c r="F48" s="43">
        <f>SUM(F2:F47)</f>
        <v>18</v>
      </c>
      <c r="G48" s="43">
        <f>SUM(G2:G47)</f>
        <v>58</v>
      </c>
      <c r="H48" s="43">
        <f>SUM(H2:H47)</f>
        <v>62</v>
      </c>
      <c r="I48" s="43">
        <f>SUM(I2:I47)</f>
        <v>18</v>
      </c>
      <c r="J48" s="19" t="s">
        <v>52</v>
      </c>
      <c r="K48" s="19" t="s">
        <v>53</v>
      </c>
      <c r="L48" s="70" t="s">
        <v>54</v>
      </c>
      <c r="M48" s="44"/>
      <c r="N48" s="44"/>
      <c r="O48" s="44"/>
      <c r="P48" s="44"/>
      <c r="Q48" s="44"/>
    </row>
    <row r="49" spans="1:12" ht="14.25" x14ac:dyDescent="0.2">
      <c r="A49" s="44"/>
      <c r="B49" s="44"/>
      <c r="C49" s="19" t="s">
        <v>56</v>
      </c>
      <c r="D49" s="1"/>
      <c r="E49" s="67">
        <f>SUM(E48:G48)</f>
        <v>89</v>
      </c>
      <c r="F49" s="68"/>
      <c r="G49" s="69"/>
      <c r="H49" s="3"/>
      <c r="I49" s="1"/>
      <c r="J49" s="43">
        <f>SUM(J2:J47)</f>
        <v>1</v>
      </c>
      <c r="K49" s="43">
        <f>SUM(K2:K47)</f>
        <v>14</v>
      </c>
      <c r="L49" s="43">
        <f>SUM(L2:L47)</f>
        <v>19</v>
      </c>
    </row>
  </sheetData>
  <mergeCells count="1">
    <mergeCell ref="E49:G4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LB3</vt:lpstr>
      <vt:lpstr>LB4</vt:lpstr>
      <vt:lpstr>'LB3'!Druckbereich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2018-06-18T12:38:31Z</cp:lastPrinted>
  <dcterms:created xsi:type="dcterms:W3CDTF">1996-10-17T05:27:31Z</dcterms:created>
  <dcterms:modified xsi:type="dcterms:W3CDTF">2021-09-24T10:32:55Z</dcterms:modified>
</cp:coreProperties>
</file>