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/>
  </bookViews>
  <sheets>
    <sheet name="LB3" sheetId="10" r:id="rId1"/>
    <sheet name="LB9" sheetId="11" r:id="rId2"/>
  </sheets>
  <definedNames>
    <definedName name="_xlnm._FilterDatabase" localSheetId="0" hidden="1">'LB3'!$A$1:$K$13</definedName>
    <definedName name="_xlnm.Print_Area" localSheetId="0">'LB3'!$A$1:$K$13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1" l="1"/>
  <c r="K24" i="11"/>
  <c r="J24" i="11"/>
  <c r="I23" i="11"/>
  <c r="H23" i="11"/>
  <c r="G23" i="11"/>
  <c r="F23" i="11"/>
  <c r="E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2" i="11"/>
  <c r="M23" i="11" l="1"/>
  <c r="E24" i="11"/>
  <c r="J12" i="10"/>
  <c r="K12" i="10"/>
  <c r="I12" i="10"/>
  <c r="G11" i="10" l="1"/>
  <c r="F11" i="10"/>
  <c r="E11" i="10"/>
  <c r="D11" i="10"/>
  <c r="A10" i="10"/>
  <c r="A9" i="10"/>
  <c r="A8" i="10"/>
  <c r="A7" i="10"/>
  <c r="A6" i="10"/>
  <c r="A5" i="10"/>
  <c r="A4" i="10"/>
  <c r="A3" i="10"/>
  <c r="A2" i="10"/>
  <c r="D12" i="10" l="1"/>
</calcChain>
</file>

<file path=xl/sharedStrings.xml><?xml version="1.0" encoding="utf-8"?>
<sst xmlns="http://schemas.openxmlformats.org/spreadsheetml/2006/main" count="159" uniqueCount="104">
  <si>
    <t>Ort, Haltestelle</t>
  </si>
  <si>
    <t>Haltestellenname</t>
  </si>
  <si>
    <t>Post</t>
  </si>
  <si>
    <t>Siedlung</t>
  </si>
  <si>
    <t>Kindergarten</t>
  </si>
  <si>
    <t>Wendeplatz</t>
  </si>
  <si>
    <t>Mm-Vörden, Busbahnhof</t>
  </si>
  <si>
    <t>Busbahnhof</t>
  </si>
  <si>
    <t>Mm-Bredenborn, Pastorat</t>
  </si>
  <si>
    <t>Pastorat</t>
  </si>
  <si>
    <t>Mm-Bredenborn, Zum Bollkasten</t>
  </si>
  <si>
    <t>Zum Bollkasten</t>
  </si>
  <si>
    <t>Mm-Vörden, Bredenborner Weg</t>
  </si>
  <si>
    <t>Bredenborner Weg</t>
  </si>
  <si>
    <t>Mm-Vörden, Umspannwerk</t>
  </si>
  <si>
    <t>Umspannwerk</t>
  </si>
  <si>
    <t xml:space="preserve">Typ A </t>
  </si>
  <si>
    <t>Typ B</t>
  </si>
  <si>
    <t>Typ C</t>
  </si>
  <si>
    <t>Anzahl Fahrplankästen</t>
  </si>
  <si>
    <t>Mitte</t>
  </si>
  <si>
    <t>Mm-Bredenborn, Post</t>
  </si>
  <si>
    <t>Mm-Bredenborn, Sundern</t>
  </si>
  <si>
    <t>Mm-Bredenborn, Bornholz</t>
  </si>
  <si>
    <t>Sundern</t>
  </si>
  <si>
    <t>Bornholz</t>
  </si>
  <si>
    <t>Schule</t>
  </si>
  <si>
    <r>
      <t xml:space="preserve">Mm-Altenbergen, Mitte </t>
    </r>
    <r>
      <rPr>
        <b/>
        <strike/>
        <sz val="10"/>
        <rFont val="Arial"/>
        <family val="2"/>
      </rPr>
      <t>Gasthaus Schw</t>
    </r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</si>
  <si>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</si>
  <si>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</si>
  <si>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</si>
  <si>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</si>
  <si>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</si>
  <si>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</si>
  <si>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</si>
  <si>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</si>
  <si>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Ausbau in Fahrtrichtung</t>
  </si>
  <si>
    <t>Ausbau</t>
  </si>
  <si>
    <t>DIVA-Nummer</t>
  </si>
  <si>
    <t>Anzahl
 Fpl-kästen</t>
  </si>
  <si>
    <t>Stele außerhalb O (0=nein, 1= ja)</t>
  </si>
  <si>
    <t>Masten</t>
  </si>
  <si>
    <t>Ort</t>
  </si>
  <si>
    <t>Marienmünster, Abtei</t>
  </si>
  <si>
    <t>Abtei</t>
  </si>
  <si>
    <t>Mm-Bönekenberg</t>
  </si>
  <si>
    <t>Bönekenberg</t>
  </si>
  <si>
    <t>Mm-Born</t>
  </si>
  <si>
    <t>Born</t>
  </si>
  <si>
    <t>Mm-Bremerberg</t>
  </si>
  <si>
    <t>Bremerberg</t>
  </si>
  <si>
    <t>Mm-Eilversen</t>
  </si>
  <si>
    <t>Eilversen</t>
  </si>
  <si>
    <t>Mm-Großenbreden, Mitte</t>
  </si>
  <si>
    <t>Mm-Großenbreden, Wendeplatz</t>
  </si>
  <si>
    <t>Mm-Hohehaus, Mitte</t>
  </si>
  <si>
    <t>Mm-Kollerbeck, Kindergarten</t>
  </si>
  <si>
    <t>Mm-Kollerbeck, Langenkamp</t>
  </si>
  <si>
    <t>Langenkamp</t>
  </si>
  <si>
    <t>Mm-Kollerbeck, Ort</t>
  </si>
  <si>
    <t>Mm-Kollerbeck, Riepenberg</t>
  </si>
  <si>
    <t>Riepenberg</t>
  </si>
  <si>
    <t>Mm-Kollerbeck, Über den Höfen</t>
  </si>
  <si>
    <t>Über den Höfen</t>
  </si>
  <si>
    <t>Mm-Löwendorf</t>
  </si>
  <si>
    <t>Löwendorf</t>
  </si>
  <si>
    <t>Mm-Löwendorf, Saumer</t>
  </si>
  <si>
    <t>Saumer</t>
  </si>
  <si>
    <t>Mm-Münsterbrock</t>
  </si>
  <si>
    <t>Münsterbrock</t>
  </si>
  <si>
    <t>Mm-Papenhöfen</t>
  </si>
  <si>
    <t>Papenhöfen</t>
  </si>
  <si>
    <t>Mm-Vörden, Gewerbegebiet</t>
  </si>
  <si>
    <t>Gewerbegebiet</t>
  </si>
  <si>
    <t>Mm-Hohehaus, Siedlung</t>
  </si>
  <si>
    <t>Mm-Bredenborn, Schule</t>
  </si>
  <si>
    <t>Mm-Bredenborn, Sundernhof</t>
  </si>
  <si>
    <t>Sundernhof</t>
  </si>
  <si>
    <t>Linienbündel 9 Nordkreis HX</t>
  </si>
  <si>
    <t>Summen</t>
  </si>
  <si>
    <t>Nummer</t>
  </si>
  <si>
    <t>Ri Steinheim</t>
  </si>
  <si>
    <t>Ri Höxter</t>
  </si>
  <si>
    <t>Ri Rischenau</t>
  </si>
  <si>
    <t>alle Richtungen</t>
  </si>
  <si>
    <t>Ri Löwendorf</t>
  </si>
  <si>
    <t>Ri Vörden</t>
  </si>
  <si>
    <t>Richtung Fürstenau</t>
  </si>
  <si>
    <t>Richtung Marienmünster</t>
  </si>
  <si>
    <t>Ri Großenbreden</t>
  </si>
  <si>
    <t>Ri Niese</t>
  </si>
  <si>
    <t>Richtung Papenhöfen</t>
  </si>
  <si>
    <t>Ri Kollerbeck</t>
  </si>
  <si>
    <t>Ri Großenbreden/Rischenau</t>
  </si>
  <si>
    <t>Ri Fürstenau/Hohehaus</t>
  </si>
  <si>
    <t>Ri Brenkhausen</t>
  </si>
  <si>
    <t>Ri Busbahnhof</t>
  </si>
  <si>
    <t>Ri Vörden/Fürstenau</t>
  </si>
  <si>
    <t>Ri Bredenborn</t>
  </si>
  <si>
    <t>Ri Nieheim</t>
  </si>
  <si>
    <t>Bemerkungen</t>
  </si>
  <si>
    <t>Ri Brakel/Höxter</t>
  </si>
  <si>
    <t>Richtung Nieheim</t>
  </si>
  <si>
    <t>Steig 1 - 4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</si>
</sst>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Fill="1" applyBorder="1"/>
    <xf numFmtId="0" fontId="2" fillId="0" borderId="5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0" xfId="0" applyFont="1" applyFill="1" applyBorder="1"/>
    <xf numFmtId="0" fontId="0" fillId="0" borderId="0" xfId="0" applyFill="1"/>
    <xf numFmtId="0" fontId="1" fillId="0" borderId="11" xfId="0" applyFont="1" applyFill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0" fillId="0" borderId="9" xfId="0" applyBorder="1"/>
    <xf numFmtId="0" fontId="0" fillId="0" borderId="2" xfId="0" applyBorder="1"/>
    <xf numFmtId="0" fontId="7" fillId="0" borderId="6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9" fillId="0" borderId="2" xfId="0" applyFont="1" applyFill="1" applyBorder="1"/>
    <xf numFmtId="0" fontId="8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/>
    <xf numFmtId="0" fontId="0" fillId="0" borderId="0" xfId="0" applyNumberFormat="1" applyFont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2" borderId="1" xfId="0" applyFill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NumberFormat="1" applyFont="1" applyFill="1" applyAlignment="1">
      <alignment vertical="top"/>
    </xf>
    <xf numFmtId="0" fontId="6" fillId="0" borderId="5" xfId="0" applyFont="1" applyFill="1" applyBorder="1"/>
    <xf numFmtId="0" fontId="2" fillId="0" borderId="1" xfId="0" applyFont="1" applyFill="1" applyBorder="1"/>
    <xf numFmtId="0" fontId="0" fillId="0" borderId="14" xfId="0" applyFill="1" applyBorder="1"/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110" zoomScaleNormal="110" zoomScaleSheetLayoutView="145" workbookViewId="0">
      <pane ySplit="1" topLeftCell="A2" activePane="bottomLeft" state="frozen"/>
      <selection pane="bottomLeft" activeCell="T16" sqref="T15:T16"/>
    </sheetView>
  </sheetViews>
  <sheetFormatPr baseColWidth="10" defaultColWidth="11.42578125" defaultRowHeight="12.75" x14ac:dyDescent="0.2"/>
  <cols>
    <col min="1" max="1" width="8.140625" style="4" customWidth="1"/>
    <col min="2" max="2" width="36.7109375" style="4" bestFit="1" customWidth="1"/>
    <col min="3" max="3" width="27.140625" style="4" customWidth="1"/>
    <col min="4" max="4" width="7.7109375" style="6" bestFit="1" customWidth="1"/>
    <col min="5" max="6" width="7.28515625" style="6" bestFit="1" customWidth="1"/>
    <col min="7" max="7" width="10.7109375" style="6" customWidth="1"/>
    <col min="8" max="8" width="14.7109375" style="4" hidden="1" customWidth="1"/>
    <col min="9" max="9" width="11.7109375" style="4" hidden="1" customWidth="1"/>
    <col min="10" max="10" width="7.7109375" style="4" hidden="1" customWidth="1"/>
    <col min="11" max="11" width="8.7109375" style="4" hidden="1" customWidth="1"/>
    <col min="12" max="12" width="25.42578125" style="4" bestFit="1" customWidth="1"/>
    <col min="13" max="13" width="11.42578125" style="4"/>
    <col min="14" max="14" width="25.42578125" style="4" bestFit="1" customWidth="1"/>
    <col min="15" max="15" width="11.42578125" style="4"/>
    <col min="16" max="16" width="15.28515625" style="4" bestFit="1" customWidth="1"/>
    <col min="17" max="16384" width="11.42578125" style="4"/>
  </cols>
  <sheetData>
    <row r="1" spans="1:16" ht="45.75" thickBot="1" x14ac:dyDescent="0.3">
      <c r="A1" s="64" t="s">
        <v>28</v>
      </c>
      <c r="B1" s="65" t="s">
        <v>0</v>
      </c>
      <c r="C1" s="66" t="s">
        <v>1</v>
      </c>
      <c r="D1" s="65" t="s">
        <v>16</v>
      </c>
      <c r="E1" s="66" t="s">
        <v>17</v>
      </c>
      <c r="F1" s="66" t="s">
        <v>18</v>
      </c>
      <c r="G1" s="67" t="s">
        <v>19</v>
      </c>
      <c r="H1" s="14" t="s">
        <v>29</v>
      </c>
      <c r="I1" s="14" t="s">
        <v>30</v>
      </c>
      <c r="J1" s="14" t="s">
        <v>31</v>
      </c>
      <c r="K1" s="14" t="s">
        <v>32</v>
      </c>
      <c r="L1" s="66" t="s">
        <v>36</v>
      </c>
      <c r="M1" s="66" t="s">
        <v>37</v>
      </c>
      <c r="N1" s="66" t="s">
        <v>36</v>
      </c>
      <c r="O1" s="66" t="s">
        <v>37</v>
      </c>
      <c r="P1" s="68" t="s">
        <v>100</v>
      </c>
    </row>
    <row r="2" spans="1:16" ht="14.25" x14ac:dyDescent="0.2">
      <c r="A2" s="10">
        <f t="shared" ref="A2:A5" si="0">ROW()-1</f>
        <v>1</v>
      </c>
      <c r="B2" s="11" t="s">
        <v>27</v>
      </c>
      <c r="C2" s="7" t="s">
        <v>20</v>
      </c>
      <c r="D2" s="3">
        <v>1</v>
      </c>
      <c r="E2" s="3"/>
      <c r="F2" s="3"/>
      <c r="G2" s="8"/>
      <c r="H2" s="9">
        <v>0</v>
      </c>
      <c r="I2" s="9"/>
      <c r="J2" s="9"/>
      <c r="K2" s="9"/>
      <c r="L2" s="52" t="s">
        <v>86</v>
      </c>
      <c r="M2" s="50"/>
      <c r="N2" s="52" t="s">
        <v>101</v>
      </c>
      <c r="O2" s="50"/>
      <c r="P2" s="1"/>
    </row>
    <row r="3" spans="1:16" ht="14.25" x14ac:dyDescent="0.2">
      <c r="A3" s="10">
        <f t="shared" si="0"/>
        <v>2</v>
      </c>
      <c r="B3" s="12" t="s">
        <v>8</v>
      </c>
      <c r="C3" s="2" t="s">
        <v>9</v>
      </c>
      <c r="D3" s="3">
        <v>2</v>
      </c>
      <c r="E3" s="3"/>
      <c r="F3" s="3"/>
      <c r="G3" s="8"/>
      <c r="H3" s="9">
        <v>0</v>
      </c>
      <c r="I3" s="9"/>
      <c r="J3" s="9"/>
      <c r="K3" s="9"/>
      <c r="L3" s="52" t="s">
        <v>86</v>
      </c>
      <c r="M3" s="51"/>
      <c r="N3" s="52" t="s">
        <v>99</v>
      </c>
      <c r="O3" s="51"/>
      <c r="P3" s="1"/>
    </row>
    <row r="4" spans="1:16" ht="14.25" x14ac:dyDescent="0.2">
      <c r="A4" s="10">
        <f t="shared" si="0"/>
        <v>3</v>
      </c>
      <c r="B4" s="12" t="s">
        <v>10</v>
      </c>
      <c r="C4" s="2" t="s">
        <v>11</v>
      </c>
      <c r="D4" s="3"/>
      <c r="E4" s="3"/>
      <c r="F4" s="3">
        <v>2</v>
      </c>
      <c r="G4" s="8">
        <v>2</v>
      </c>
      <c r="H4" s="9">
        <v>1</v>
      </c>
      <c r="I4" s="9"/>
      <c r="J4" s="9"/>
      <c r="K4" s="9">
        <v>2</v>
      </c>
      <c r="L4" s="52" t="s">
        <v>86</v>
      </c>
      <c r="M4" s="51"/>
      <c r="N4" s="52" t="s">
        <v>99</v>
      </c>
      <c r="O4" s="51"/>
      <c r="P4" s="1"/>
    </row>
    <row r="5" spans="1:16" ht="14.25" x14ac:dyDescent="0.2">
      <c r="A5" s="10">
        <f t="shared" si="0"/>
        <v>4</v>
      </c>
      <c r="B5" s="12" t="s">
        <v>21</v>
      </c>
      <c r="C5" s="2" t="s">
        <v>2</v>
      </c>
      <c r="D5" s="3"/>
      <c r="E5" s="3">
        <v>1</v>
      </c>
      <c r="F5" s="3">
        <v>1</v>
      </c>
      <c r="G5" s="8">
        <v>1</v>
      </c>
      <c r="H5" s="9">
        <v>0</v>
      </c>
      <c r="I5" s="9"/>
      <c r="J5" s="9"/>
      <c r="K5" s="9"/>
      <c r="L5" s="52" t="s">
        <v>99</v>
      </c>
      <c r="M5" s="51"/>
      <c r="N5" s="52" t="s">
        <v>86</v>
      </c>
      <c r="O5" s="51"/>
      <c r="P5" s="1"/>
    </row>
    <row r="6" spans="1:16" ht="14.25" x14ac:dyDescent="0.2">
      <c r="A6" s="10">
        <f t="shared" ref="A6:A10" si="1">ROW()-1</f>
        <v>5</v>
      </c>
      <c r="B6" s="12" t="s">
        <v>22</v>
      </c>
      <c r="C6" s="2" t="s">
        <v>24</v>
      </c>
      <c r="D6" s="3"/>
      <c r="E6" s="3"/>
      <c r="F6" s="3">
        <v>1</v>
      </c>
      <c r="G6" s="8">
        <v>1</v>
      </c>
      <c r="H6" s="9">
        <v>0</v>
      </c>
      <c r="I6" s="9"/>
      <c r="J6" s="9"/>
      <c r="K6" s="9"/>
      <c r="L6" s="52" t="s">
        <v>99</v>
      </c>
      <c r="M6" s="51"/>
      <c r="N6" s="19">
        <v>0</v>
      </c>
      <c r="O6" s="51"/>
      <c r="P6" s="1"/>
    </row>
    <row r="7" spans="1:16" ht="14.25" x14ac:dyDescent="0.2">
      <c r="A7" s="10">
        <f t="shared" si="1"/>
        <v>6</v>
      </c>
      <c r="B7" s="12" t="s">
        <v>23</v>
      </c>
      <c r="C7" s="2" t="s">
        <v>25</v>
      </c>
      <c r="D7" s="3"/>
      <c r="E7" s="3"/>
      <c r="F7" s="3">
        <v>1</v>
      </c>
      <c r="G7" s="8">
        <v>1</v>
      </c>
      <c r="H7" s="9">
        <v>1</v>
      </c>
      <c r="I7" s="9"/>
      <c r="J7" s="9">
        <v>1</v>
      </c>
      <c r="K7" s="9"/>
      <c r="L7" s="52" t="s">
        <v>98</v>
      </c>
      <c r="M7" s="51"/>
      <c r="N7" s="19">
        <v>0</v>
      </c>
      <c r="O7" s="51"/>
      <c r="P7" s="1"/>
    </row>
    <row r="8" spans="1:16" ht="14.25" x14ac:dyDescent="0.2">
      <c r="A8" s="10">
        <f t="shared" si="1"/>
        <v>7</v>
      </c>
      <c r="B8" s="12" t="s">
        <v>12</v>
      </c>
      <c r="C8" s="2" t="s">
        <v>13</v>
      </c>
      <c r="D8" s="3"/>
      <c r="E8" s="3"/>
      <c r="F8" s="3">
        <v>2</v>
      </c>
      <c r="G8" s="8">
        <v>2</v>
      </c>
      <c r="H8" s="9">
        <v>1</v>
      </c>
      <c r="I8" s="9"/>
      <c r="J8" s="9"/>
      <c r="K8" s="9">
        <v>2</v>
      </c>
      <c r="L8" s="52" t="s">
        <v>86</v>
      </c>
      <c r="M8" s="51"/>
      <c r="N8" s="52" t="s">
        <v>102</v>
      </c>
      <c r="O8" s="51"/>
      <c r="P8" s="1"/>
    </row>
    <row r="9" spans="1:16" ht="14.25" x14ac:dyDescent="0.2">
      <c r="A9" s="10">
        <f t="shared" si="1"/>
        <v>8</v>
      </c>
      <c r="B9" s="12" t="s">
        <v>6</v>
      </c>
      <c r="C9" s="2" t="s">
        <v>7</v>
      </c>
      <c r="D9" s="3">
        <v>4</v>
      </c>
      <c r="E9" s="3"/>
      <c r="F9" s="3"/>
      <c r="G9" s="8"/>
      <c r="H9" s="9">
        <v>0</v>
      </c>
      <c r="I9" s="9"/>
      <c r="J9" s="9"/>
      <c r="K9" s="9"/>
      <c r="L9" s="57" t="s">
        <v>103</v>
      </c>
      <c r="M9" s="51"/>
      <c r="N9" s="19">
        <v>0</v>
      </c>
      <c r="O9" s="51"/>
      <c r="P9" s="1"/>
    </row>
    <row r="10" spans="1:16" ht="14.25" x14ac:dyDescent="0.2">
      <c r="A10" s="10">
        <f t="shared" si="1"/>
        <v>9</v>
      </c>
      <c r="B10" s="12" t="s">
        <v>14</v>
      </c>
      <c r="C10" s="2" t="s">
        <v>15</v>
      </c>
      <c r="D10" s="3"/>
      <c r="E10" s="3"/>
      <c r="F10" s="3">
        <v>2</v>
      </c>
      <c r="G10" s="8">
        <v>2</v>
      </c>
      <c r="H10" s="9">
        <v>1</v>
      </c>
      <c r="I10" s="9"/>
      <c r="J10" s="9"/>
      <c r="K10" s="9">
        <v>2</v>
      </c>
      <c r="L10" s="52" t="s">
        <v>86</v>
      </c>
      <c r="M10" s="54"/>
      <c r="N10" s="52" t="s">
        <v>99</v>
      </c>
      <c r="O10" s="54"/>
      <c r="P10" s="59"/>
    </row>
    <row r="11" spans="1:16" s="13" customFormat="1" ht="15" x14ac:dyDescent="0.25">
      <c r="A11" s="4"/>
      <c r="B11" s="15" t="s">
        <v>35</v>
      </c>
      <c r="C11" s="16" t="s">
        <v>33</v>
      </c>
      <c r="D11" s="3">
        <f>SUM(D2:D10)</f>
        <v>7</v>
      </c>
      <c r="E11" s="3">
        <f>SUM(E2:E10)</f>
        <v>1</v>
      </c>
      <c r="F11" s="3">
        <f>SUM(F2:F10)</f>
        <v>9</v>
      </c>
      <c r="G11" s="3">
        <f>SUM(G2:G10)</f>
        <v>9</v>
      </c>
      <c r="H11" s="1"/>
      <c r="I11" s="17" t="s">
        <v>30</v>
      </c>
      <c r="J11" s="17" t="s">
        <v>31</v>
      </c>
      <c r="K11" s="58" t="s">
        <v>32</v>
      </c>
      <c r="L11" s="60"/>
      <c r="M11" s="60"/>
      <c r="N11" s="60"/>
      <c r="O11" s="60"/>
      <c r="P11" s="60"/>
    </row>
    <row r="12" spans="1:16" ht="14.25" x14ac:dyDescent="0.2">
      <c r="B12" s="45" t="s">
        <v>34</v>
      </c>
      <c r="C12" s="46"/>
      <c r="D12" s="61">
        <f>SUM(D11:F11)</f>
        <v>17</v>
      </c>
      <c r="E12" s="62"/>
      <c r="F12" s="63"/>
      <c r="G12" s="3"/>
      <c r="H12" s="1"/>
      <c r="I12" s="1">
        <f>SUBTOTAL(9,I2:I10)</f>
        <v>0</v>
      </c>
      <c r="J12" s="1">
        <f>SUBTOTAL(9,J2:J10)</f>
        <v>1</v>
      </c>
      <c r="K12" s="2">
        <f>SUBTOTAL(9,K2:K10)</f>
        <v>6</v>
      </c>
      <c r="L12" s="55"/>
      <c r="M12" s="55"/>
      <c r="N12" s="55"/>
      <c r="O12" s="55"/>
      <c r="P12" s="56"/>
    </row>
    <row r="13" spans="1:16" x14ac:dyDescent="0.2">
      <c r="A13" s="5"/>
      <c r="D13" s="4"/>
      <c r="E13" s="4"/>
      <c r="G13" s="4"/>
    </row>
  </sheetData>
  <autoFilter ref="A1:K13"/>
  <mergeCells count="2">
    <mergeCell ref="B12:C12"/>
    <mergeCell ref="D12:F12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4" sqref="C4"/>
    </sheetView>
  </sheetViews>
  <sheetFormatPr baseColWidth="10" defaultRowHeight="12.75" x14ac:dyDescent="0.2"/>
  <cols>
    <col min="2" max="2" width="16.85546875" bestFit="1" customWidth="1"/>
    <col min="3" max="3" width="47.42578125" bestFit="1" customWidth="1"/>
    <col min="4" max="4" width="35.85546875" bestFit="1" customWidth="1"/>
    <col min="9" max="13" width="0" hidden="1" customWidth="1"/>
    <col min="14" max="14" width="23" bestFit="1" customWidth="1"/>
    <col min="16" max="16" width="23" bestFit="1" customWidth="1"/>
    <col min="18" max="18" width="13.7109375" bestFit="1" customWidth="1"/>
  </cols>
  <sheetData>
    <row r="1" spans="1:18" s="39" customFormat="1" ht="53.25" customHeight="1" thickBot="1" x14ac:dyDescent="0.25">
      <c r="A1" s="20" t="s">
        <v>80</v>
      </c>
      <c r="B1" s="20" t="s">
        <v>38</v>
      </c>
      <c r="C1" s="20" t="s">
        <v>0</v>
      </c>
      <c r="D1" s="20" t="s">
        <v>1</v>
      </c>
      <c r="E1" s="20" t="s">
        <v>16</v>
      </c>
      <c r="F1" s="20" t="s">
        <v>17</v>
      </c>
      <c r="G1" s="20" t="s">
        <v>18</v>
      </c>
      <c r="H1" s="38" t="s">
        <v>39</v>
      </c>
      <c r="I1" s="37" t="s">
        <v>40</v>
      </c>
      <c r="J1" s="37" t="s">
        <v>30</v>
      </c>
      <c r="K1" s="37" t="s">
        <v>31</v>
      </c>
      <c r="L1" s="37" t="s">
        <v>32</v>
      </c>
      <c r="M1" s="41" t="s">
        <v>41</v>
      </c>
      <c r="N1" s="42" t="s">
        <v>36</v>
      </c>
      <c r="O1" s="40" t="s">
        <v>37</v>
      </c>
      <c r="P1" s="40" t="s">
        <v>36</v>
      </c>
      <c r="Q1" s="40" t="s">
        <v>37</v>
      </c>
      <c r="R1" s="43" t="s">
        <v>100</v>
      </c>
    </row>
    <row r="2" spans="1:18" ht="15" x14ac:dyDescent="0.2">
      <c r="A2" s="44">
        <v>1</v>
      </c>
      <c r="B2" s="25">
        <v>23207797</v>
      </c>
      <c r="C2" s="21" t="s">
        <v>43</v>
      </c>
      <c r="D2" s="22" t="s">
        <v>44</v>
      </c>
      <c r="E2" s="23"/>
      <c r="F2" s="23">
        <v>2</v>
      </c>
      <c r="G2" s="21"/>
      <c r="H2" s="21"/>
      <c r="I2" s="21">
        <v>0</v>
      </c>
      <c r="J2" s="21"/>
      <c r="K2" s="21"/>
      <c r="L2" s="21"/>
      <c r="M2" s="21">
        <f t="shared" ref="M2:M19" si="0">I2*(E2+F2+G2)</f>
        <v>0</v>
      </c>
      <c r="N2" s="18" t="s">
        <v>81</v>
      </c>
      <c r="O2" s="50"/>
      <c r="P2" s="19" t="s">
        <v>82</v>
      </c>
      <c r="Q2" s="50"/>
      <c r="R2" s="18"/>
    </row>
    <row r="3" spans="1:18" ht="15" x14ac:dyDescent="0.2">
      <c r="A3" s="44">
        <v>2</v>
      </c>
      <c r="B3" s="25">
        <v>23207783</v>
      </c>
      <c r="C3" s="24" t="s">
        <v>45</v>
      </c>
      <c r="D3" s="25" t="s">
        <v>46</v>
      </c>
      <c r="E3" s="26"/>
      <c r="F3" s="26"/>
      <c r="G3" s="24">
        <v>2</v>
      </c>
      <c r="H3" s="24">
        <v>2</v>
      </c>
      <c r="I3" s="24">
        <v>1</v>
      </c>
      <c r="J3" s="24"/>
      <c r="K3" s="24"/>
      <c r="L3" s="24">
        <v>2</v>
      </c>
      <c r="M3" s="24">
        <f t="shared" si="0"/>
        <v>2</v>
      </c>
      <c r="N3" s="53" t="s">
        <v>83</v>
      </c>
      <c r="O3" s="51"/>
      <c r="P3" s="53" t="s">
        <v>82</v>
      </c>
      <c r="Q3" s="51"/>
      <c r="R3" s="19"/>
    </row>
    <row r="4" spans="1:18" ht="15" x14ac:dyDescent="0.2">
      <c r="A4" s="44">
        <v>3</v>
      </c>
      <c r="B4" s="25">
        <v>23207782</v>
      </c>
      <c r="C4" s="24" t="s">
        <v>47</v>
      </c>
      <c r="D4" s="25" t="s">
        <v>48</v>
      </c>
      <c r="E4" s="26"/>
      <c r="F4" s="26">
        <v>1</v>
      </c>
      <c r="G4" s="24"/>
      <c r="H4" s="24"/>
      <c r="I4" s="24">
        <v>0</v>
      </c>
      <c r="J4" s="24"/>
      <c r="K4" s="24"/>
      <c r="L4" s="24"/>
      <c r="M4" s="24">
        <f t="shared" si="0"/>
        <v>0</v>
      </c>
      <c r="N4" s="53" t="s">
        <v>84</v>
      </c>
      <c r="O4" s="51"/>
      <c r="P4" s="19">
        <v>0</v>
      </c>
      <c r="Q4" s="51"/>
      <c r="R4" s="19"/>
    </row>
    <row r="5" spans="1:18" ht="15" x14ac:dyDescent="0.2">
      <c r="A5" s="44">
        <v>4</v>
      </c>
      <c r="B5" s="25">
        <v>23207787</v>
      </c>
      <c r="C5" s="24" t="s">
        <v>49</v>
      </c>
      <c r="D5" s="25" t="s">
        <v>50</v>
      </c>
      <c r="E5" s="26">
        <v>1</v>
      </c>
      <c r="F5" s="26"/>
      <c r="G5" s="24"/>
      <c r="H5" s="24"/>
      <c r="I5" s="24">
        <v>0</v>
      </c>
      <c r="J5" s="24"/>
      <c r="K5" s="24"/>
      <c r="L5" s="24"/>
      <c r="M5" s="24">
        <f t="shared" si="0"/>
        <v>0</v>
      </c>
      <c r="N5" s="53" t="s">
        <v>84</v>
      </c>
      <c r="O5" s="51"/>
      <c r="P5" s="19">
        <v>0</v>
      </c>
      <c r="Q5" s="51"/>
      <c r="R5" s="19"/>
    </row>
    <row r="6" spans="1:18" ht="15" x14ac:dyDescent="0.2">
      <c r="A6" s="44">
        <v>5</v>
      </c>
      <c r="B6" s="25">
        <v>23207788</v>
      </c>
      <c r="C6" s="24" t="s">
        <v>51</v>
      </c>
      <c r="D6" s="25" t="s">
        <v>52</v>
      </c>
      <c r="E6" s="26"/>
      <c r="F6" s="26">
        <v>2</v>
      </c>
      <c r="G6" s="24"/>
      <c r="H6" s="24"/>
      <c r="I6" s="24">
        <v>0</v>
      </c>
      <c r="J6" s="24"/>
      <c r="K6" s="24"/>
      <c r="L6" s="24"/>
      <c r="M6" s="24">
        <f t="shared" si="0"/>
        <v>0</v>
      </c>
      <c r="N6" s="53" t="s">
        <v>81</v>
      </c>
      <c r="O6" s="51"/>
      <c r="P6" s="53" t="s">
        <v>82</v>
      </c>
      <c r="Q6" s="51"/>
      <c r="R6" s="19"/>
    </row>
    <row r="7" spans="1:18" ht="15" x14ac:dyDescent="0.2">
      <c r="A7" s="44">
        <v>6</v>
      </c>
      <c r="B7" s="25">
        <v>23240519</v>
      </c>
      <c r="C7" s="24" t="s">
        <v>53</v>
      </c>
      <c r="D7" s="25" t="s">
        <v>20</v>
      </c>
      <c r="E7" s="26">
        <v>2</v>
      </c>
      <c r="F7" s="26"/>
      <c r="G7" s="24"/>
      <c r="H7" s="24"/>
      <c r="I7" s="24">
        <v>0</v>
      </c>
      <c r="J7" s="24"/>
      <c r="K7" s="24"/>
      <c r="L7" s="24"/>
      <c r="M7" s="24">
        <f t="shared" si="0"/>
        <v>0</v>
      </c>
      <c r="N7" s="53" t="s">
        <v>85</v>
      </c>
      <c r="O7" s="51"/>
      <c r="P7" s="53" t="s">
        <v>86</v>
      </c>
      <c r="Q7" s="51"/>
      <c r="R7" s="19"/>
    </row>
    <row r="8" spans="1:18" ht="15" x14ac:dyDescent="0.2">
      <c r="A8" s="44">
        <v>7</v>
      </c>
      <c r="B8" s="25">
        <v>23207789</v>
      </c>
      <c r="C8" s="24" t="s">
        <v>54</v>
      </c>
      <c r="D8" s="25" t="s">
        <v>5</v>
      </c>
      <c r="E8" s="26"/>
      <c r="F8" s="26">
        <v>1</v>
      </c>
      <c r="G8" s="24"/>
      <c r="H8" s="24"/>
      <c r="I8" s="24">
        <v>0</v>
      </c>
      <c r="J8" s="24"/>
      <c r="K8" s="24"/>
      <c r="L8" s="24"/>
      <c r="M8" s="24">
        <f t="shared" si="0"/>
        <v>0</v>
      </c>
      <c r="N8" s="53" t="s">
        <v>84</v>
      </c>
      <c r="O8" s="51"/>
      <c r="P8" s="19">
        <v>0</v>
      </c>
      <c r="Q8" s="51"/>
      <c r="R8" s="19"/>
    </row>
    <row r="9" spans="1:18" ht="15" x14ac:dyDescent="0.2">
      <c r="A9" s="44">
        <v>8</v>
      </c>
      <c r="B9" s="25">
        <v>23207791</v>
      </c>
      <c r="C9" s="24" t="s">
        <v>55</v>
      </c>
      <c r="D9" s="25" t="s">
        <v>20</v>
      </c>
      <c r="E9" s="26"/>
      <c r="F9" s="26">
        <v>1</v>
      </c>
      <c r="G9" s="24">
        <v>1</v>
      </c>
      <c r="H9" s="24">
        <v>1</v>
      </c>
      <c r="I9" s="24">
        <v>0</v>
      </c>
      <c r="J9" s="24"/>
      <c r="K9" s="24"/>
      <c r="L9" s="24"/>
      <c r="M9" s="24">
        <f t="shared" si="0"/>
        <v>0</v>
      </c>
      <c r="N9" s="53" t="s">
        <v>88</v>
      </c>
      <c r="O9" s="51"/>
      <c r="P9" s="53" t="s">
        <v>87</v>
      </c>
      <c r="Q9" s="51"/>
      <c r="R9" s="19"/>
    </row>
    <row r="10" spans="1:18" ht="15" x14ac:dyDescent="0.2">
      <c r="A10" s="44">
        <v>9</v>
      </c>
      <c r="B10" s="25">
        <v>23240524</v>
      </c>
      <c r="C10" s="24" t="s">
        <v>56</v>
      </c>
      <c r="D10" s="25" t="s">
        <v>4</v>
      </c>
      <c r="E10" s="26"/>
      <c r="F10" s="26"/>
      <c r="G10" s="24">
        <v>1</v>
      </c>
      <c r="H10" s="24">
        <v>1</v>
      </c>
      <c r="I10" s="24">
        <v>0</v>
      </c>
      <c r="J10" s="24"/>
      <c r="K10" s="24"/>
      <c r="L10" s="24"/>
      <c r="M10" s="24">
        <f t="shared" si="0"/>
        <v>0</v>
      </c>
      <c r="N10" s="53" t="s">
        <v>89</v>
      </c>
      <c r="O10" s="51"/>
      <c r="P10" s="53" t="s">
        <v>90</v>
      </c>
      <c r="Q10" s="51"/>
      <c r="R10" s="19"/>
    </row>
    <row r="11" spans="1:18" ht="15" x14ac:dyDescent="0.2">
      <c r="A11" s="44">
        <v>10</v>
      </c>
      <c r="B11" s="25">
        <v>23207793</v>
      </c>
      <c r="C11" s="24" t="s">
        <v>57</v>
      </c>
      <c r="D11" s="25" t="s">
        <v>58</v>
      </c>
      <c r="E11" s="26"/>
      <c r="F11" s="26"/>
      <c r="G11" s="24">
        <v>2</v>
      </c>
      <c r="H11" s="24">
        <v>2</v>
      </c>
      <c r="I11" s="24">
        <v>1</v>
      </c>
      <c r="J11" s="24"/>
      <c r="K11" s="24">
        <v>2</v>
      </c>
      <c r="L11" s="24"/>
      <c r="M11" s="24">
        <f t="shared" si="0"/>
        <v>2</v>
      </c>
      <c r="N11" s="53" t="s">
        <v>89</v>
      </c>
      <c r="O11" s="51"/>
      <c r="P11" s="53" t="s">
        <v>90</v>
      </c>
      <c r="Q11" s="51"/>
      <c r="R11" s="19"/>
    </row>
    <row r="12" spans="1:18" ht="15" x14ac:dyDescent="0.2">
      <c r="A12" s="44">
        <v>11</v>
      </c>
      <c r="B12" s="25">
        <v>23207792</v>
      </c>
      <c r="C12" s="24" t="s">
        <v>59</v>
      </c>
      <c r="D12" s="25" t="s">
        <v>42</v>
      </c>
      <c r="E12" s="26">
        <v>2</v>
      </c>
      <c r="F12" s="26"/>
      <c r="G12" s="24"/>
      <c r="H12" s="24"/>
      <c r="I12" s="24">
        <v>0</v>
      </c>
      <c r="J12" s="24"/>
      <c r="K12" s="24"/>
      <c r="L12" s="24"/>
      <c r="M12" s="24">
        <f t="shared" si="0"/>
        <v>0</v>
      </c>
      <c r="N12" s="53" t="s">
        <v>81</v>
      </c>
      <c r="O12" s="51"/>
      <c r="P12" s="53" t="s">
        <v>85</v>
      </c>
      <c r="Q12" s="51"/>
      <c r="R12" s="19"/>
    </row>
    <row r="13" spans="1:18" ht="15" x14ac:dyDescent="0.2">
      <c r="A13" s="44">
        <v>12</v>
      </c>
      <c r="B13" s="25">
        <v>23207794</v>
      </c>
      <c r="C13" s="24" t="s">
        <v>60</v>
      </c>
      <c r="D13" s="25" t="s">
        <v>61</v>
      </c>
      <c r="E13" s="26"/>
      <c r="F13" s="26"/>
      <c r="G13" s="24">
        <v>2</v>
      </c>
      <c r="H13" s="24">
        <v>2</v>
      </c>
      <c r="I13" s="24">
        <v>1</v>
      </c>
      <c r="J13" s="24"/>
      <c r="K13" s="24">
        <v>2</v>
      </c>
      <c r="L13" s="24"/>
      <c r="M13" s="24">
        <f t="shared" si="0"/>
        <v>2</v>
      </c>
      <c r="N13" s="53" t="s">
        <v>81</v>
      </c>
      <c r="O13" s="51"/>
      <c r="P13" s="53" t="s">
        <v>85</v>
      </c>
      <c r="Q13" s="51"/>
      <c r="R13" s="19"/>
    </row>
    <row r="14" spans="1:18" ht="15" x14ac:dyDescent="0.2">
      <c r="A14" s="44">
        <v>13</v>
      </c>
      <c r="B14" s="25">
        <v>23207795</v>
      </c>
      <c r="C14" s="24" t="s">
        <v>62</v>
      </c>
      <c r="D14" s="25" t="s">
        <v>63</v>
      </c>
      <c r="E14" s="26"/>
      <c r="F14" s="26"/>
      <c r="G14" s="24">
        <v>2</v>
      </c>
      <c r="H14" s="24">
        <v>2</v>
      </c>
      <c r="I14" s="24">
        <v>0</v>
      </c>
      <c r="J14" s="24"/>
      <c r="K14" s="24"/>
      <c r="L14" s="24"/>
      <c r="M14" s="24">
        <f t="shared" si="0"/>
        <v>0</v>
      </c>
      <c r="N14" s="53" t="s">
        <v>92</v>
      </c>
      <c r="O14" s="51"/>
      <c r="P14" s="53" t="s">
        <v>91</v>
      </c>
      <c r="Q14" s="51"/>
      <c r="R14" s="19"/>
    </row>
    <row r="15" spans="1:18" ht="15" x14ac:dyDescent="0.2">
      <c r="A15" s="44">
        <v>14</v>
      </c>
      <c r="B15" s="25">
        <v>23207796</v>
      </c>
      <c r="C15" s="24" t="s">
        <v>64</v>
      </c>
      <c r="D15" s="25" t="s">
        <v>65</v>
      </c>
      <c r="E15" s="26"/>
      <c r="F15" s="26">
        <v>2</v>
      </c>
      <c r="G15" s="24"/>
      <c r="H15" s="24"/>
      <c r="I15" s="24">
        <v>0</v>
      </c>
      <c r="J15" s="24"/>
      <c r="K15" s="24"/>
      <c r="L15" s="24"/>
      <c r="M15" s="24">
        <f t="shared" si="0"/>
        <v>0</v>
      </c>
      <c r="N15" s="53" t="s">
        <v>93</v>
      </c>
      <c r="O15" s="51"/>
      <c r="P15" s="53" t="s">
        <v>94</v>
      </c>
      <c r="Q15" s="51"/>
      <c r="R15" s="19"/>
    </row>
    <row r="16" spans="1:18" ht="15" x14ac:dyDescent="0.2">
      <c r="A16" s="44">
        <v>15</v>
      </c>
      <c r="B16" s="25">
        <v>23208305</v>
      </c>
      <c r="C16" s="24" t="s">
        <v>66</v>
      </c>
      <c r="D16" s="25" t="s">
        <v>67</v>
      </c>
      <c r="E16" s="26"/>
      <c r="F16" s="26"/>
      <c r="G16" s="24">
        <v>2</v>
      </c>
      <c r="H16" s="24">
        <v>2</v>
      </c>
      <c r="I16" s="24">
        <v>1</v>
      </c>
      <c r="J16" s="24"/>
      <c r="K16" s="24"/>
      <c r="L16" s="24">
        <v>2</v>
      </c>
      <c r="M16" s="24">
        <f t="shared" si="0"/>
        <v>2</v>
      </c>
      <c r="N16" s="53" t="s">
        <v>85</v>
      </c>
      <c r="O16" s="51"/>
      <c r="P16" s="53" t="s">
        <v>95</v>
      </c>
      <c r="Q16" s="51"/>
      <c r="R16" s="19"/>
    </row>
    <row r="17" spans="1:18" ht="15" x14ac:dyDescent="0.2">
      <c r="A17" s="44">
        <v>16</v>
      </c>
      <c r="B17" s="25">
        <v>23207798</v>
      </c>
      <c r="C17" s="24" t="s">
        <v>68</v>
      </c>
      <c r="D17" s="25" t="s">
        <v>69</v>
      </c>
      <c r="E17" s="26">
        <v>2</v>
      </c>
      <c r="F17" s="26"/>
      <c r="G17" s="24"/>
      <c r="H17" s="24"/>
      <c r="I17" s="24">
        <v>0</v>
      </c>
      <c r="J17" s="24"/>
      <c r="K17" s="24"/>
      <c r="L17" s="24"/>
      <c r="M17" s="24">
        <f t="shared" si="0"/>
        <v>0</v>
      </c>
      <c r="N17" s="53" t="s">
        <v>81</v>
      </c>
      <c r="O17" s="51"/>
      <c r="P17" s="53" t="s">
        <v>82</v>
      </c>
      <c r="Q17" s="51"/>
      <c r="R17" s="19"/>
    </row>
    <row r="18" spans="1:18" ht="15" x14ac:dyDescent="0.2">
      <c r="A18" s="44">
        <v>17</v>
      </c>
      <c r="B18" s="25">
        <v>23207799</v>
      </c>
      <c r="C18" s="24" t="s">
        <v>70</v>
      </c>
      <c r="D18" s="25" t="s">
        <v>71</v>
      </c>
      <c r="E18" s="26"/>
      <c r="F18" s="26">
        <v>1</v>
      </c>
      <c r="G18" s="24">
        <v>1</v>
      </c>
      <c r="H18" s="24">
        <v>1</v>
      </c>
      <c r="I18" s="24">
        <v>0</v>
      </c>
      <c r="J18" s="24"/>
      <c r="K18" s="24"/>
      <c r="L18" s="24"/>
      <c r="M18" s="24">
        <f t="shared" si="0"/>
        <v>0</v>
      </c>
      <c r="N18" s="53" t="s">
        <v>89</v>
      </c>
      <c r="O18" s="51"/>
      <c r="P18" s="53" t="s">
        <v>92</v>
      </c>
      <c r="Q18" s="51"/>
      <c r="R18" s="19"/>
    </row>
    <row r="19" spans="1:18" ht="15" x14ac:dyDescent="0.2">
      <c r="A19" s="44">
        <v>18</v>
      </c>
      <c r="B19" s="25">
        <v>23240097</v>
      </c>
      <c r="C19" s="24" t="s">
        <v>72</v>
      </c>
      <c r="D19" s="25" t="s">
        <v>73</v>
      </c>
      <c r="E19" s="26"/>
      <c r="F19" s="26"/>
      <c r="G19" s="24">
        <v>2</v>
      </c>
      <c r="H19" s="24">
        <v>2</v>
      </c>
      <c r="I19" s="24">
        <v>1</v>
      </c>
      <c r="J19" s="24"/>
      <c r="K19" s="24">
        <v>2</v>
      </c>
      <c r="L19" s="24"/>
      <c r="M19" s="24">
        <f t="shared" si="0"/>
        <v>2</v>
      </c>
      <c r="N19" s="53" t="s">
        <v>96</v>
      </c>
      <c r="O19" s="51"/>
      <c r="P19" s="53" t="s">
        <v>89</v>
      </c>
      <c r="Q19" s="51"/>
      <c r="R19" s="19"/>
    </row>
    <row r="20" spans="1:18" ht="15" x14ac:dyDescent="0.2">
      <c r="A20" s="44">
        <v>19</v>
      </c>
      <c r="B20" s="25">
        <v>23240571</v>
      </c>
      <c r="C20" s="24" t="s">
        <v>74</v>
      </c>
      <c r="D20" s="25" t="s">
        <v>3</v>
      </c>
      <c r="E20" s="26"/>
      <c r="F20" s="26"/>
      <c r="G20" s="24">
        <v>2</v>
      </c>
      <c r="H20" s="24">
        <v>2</v>
      </c>
      <c r="I20" s="24">
        <v>0</v>
      </c>
      <c r="J20" s="24"/>
      <c r="K20" s="24"/>
      <c r="L20" s="24"/>
      <c r="M20" s="24">
        <f t="shared" ref="M20" si="1">I20*(E20+F20+G20)</f>
        <v>0</v>
      </c>
      <c r="N20" s="53" t="s">
        <v>85</v>
      </c>
      <c r="O20" s="51"/>
      <c r="P20" s="53" t="s">
        <v>97</v>
      </c>
      <c r="Q20" s="51"/>
      <c r="R20" s="19"/>
    </row>
    <row r="21" spans="1:18" ht="15" x14ac:dyDescent="0.2">
      <c r="A21" s="44">
        <v>20</v>
      </c>
      <c r="B21" s="25">
        <v>23240531</v>
      </c>
      <c r="C21" s="24" t="s">
        <v>75</v>
      </c>
      <c r="D21" s="25" t="s">
        <v>26</v>
      </c>
      <c r="E21" s="26"/>
      <c r="F21" s="26"/>
      <c r="G21" s="24">
        <v>1</v>
      </c>
      <c r="H21" s="24">
        <v>1</v>
      </c>
      <c r="I21" s="24">
        <v>0</v>
      </c>
      <c r="J21" s="24"/>
      <c r="K21" s="24"/>
      <c r="L21" s="24"/>
      <c r="M21" s="24">
        <f t="shared" ref="M21:M22" si="2">I21*(E21+F21+G21)</f>
        <v>0</v>
      </c>
      <c r="N21" s="53" t="s">
        <v>84</v>
      </c>
      <c r="O21" s="51"/>
      <c r="P21" s="19">
        <v>0</v>
      </c>
      <c r="Q21" s="51"/>
      <c r="R21" s="19"/>
    </row>
    <row r="22" spans="1:18" ht="15.75" thickBot="1" x14ac:dyDescent="0.25">
      <c r="A22" s="44">
        <v>21</v>
      </c>
      <c r="B22" s="25">
        <v>23207786</v>
      </c>
      <c r="C22" s="28" t="s">
        <v>76</v>
      </c>
      <c r="D22" s="29" t="s">
        <v>77</v>
      </c>
      <c r="E22" s="30"/>
      <c r="F22" s="30"/>
      <c r="G22" s="28">
        <v>2</v>
      </c>
      <c r="H22" s="24">
        <v>2</v>
      </c>
      <c r="I22" s="24">
        <v>1</v>
      </c>
      <c r="J22" s="24"/>
      <c r="K22" s="24"/>
      <c r="L22" s="24">
        <v>2</v>
      </c>
      <c r="M22" s="24">
        <f t="shared" si="2"/>
        <v>2</v>
      </c>
      <c r="N22" s="53" t="s">
        <v>98</v>
      </c>
      <c r="O22" s="51"/>
      <c r="P22" s="53" t="s">
        <v>99</v>
      </c>
      <c r="Q22" s="51"/>
      <c r="R22" s="19"/>
    </row>
    <row r="23" spans="1:18" ht="16.5" thickBot="1" x14ac:dyDescent="0.3">
      <c r="B23" s="27"/>
      <c r="C23" s="31" t="s">
        <v>78</v>
      </c>
      <c r="D23" s="32" t="s">
        <v>79</v>
      </c>
      <c r="E23" s="33">
        <f>SUM(E2:E22)</f>
        <v>7</v>
      </c>
      <c r="F23" s="33">
        <f>SUM(F2:F22)</f>
        <v>10</v>
      </c>
      <c r="G23" s="33">
        <f>SUM(G2:G22)</f>
        <v>20</v>
      </c>
      <c r="H23" s="33">
        <f>SUM(H2:H22)</f>
        <v>20</v>
      </c>
      <c r="I23" s="33">
        <f>SUM(I2:I22)</f>
        <v>6</v>
      </c>
      <c r="J23" s="16" t="s">
        <v>30</v>
      </c>
      <c r="K23" s="16" t="s">
        <v>31</v>
      </c>
      <c r="L23" s="16" t="s">
        <v>32</v>
      </c>
      <c r="M23" s="34">
        <f>SUM(M2:M22)</f>
        <v>12</v>
      </c>
    </row>
    <row r="24" spans="1:18" ht="15" x14ac:dyDescent="0.2">
      <c r="B24" s="27"/>
      <c r="C24" s="17" t="s">
        <v>34</v>
      </c>
      <c r="D24" s="35"/>
      <c r="E24" s="47">
        <f>SUM(E23:G23)</f>
        <v>37</v>
      </c>
      <c r="F24" s="48"/>
      <c r="G24" s="49"/>
      <c r="H24" s="35"/>
      <c r="I24" s="35"/>
      <c r="J24" s="33">
        <f>SUM(J2:J22)</f>
        <v>0</v>
      </c>
      <c r="K24" s="33">
        <f>SUM(K2:K22)</f>
        <v>6</v>
      </c>
      <c r="L24" s="33">
        <f>SUM(L2:L22)</f>
        <v>6</v>
      </c>
      <c r="M24" s="36"/>
    </row>
  </sheetData>
  <mergeCells count="1">
    <mergeCell ref="E24:G2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LB3</vt:lpstr>
      <vt:lpstr>LB9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2021-09-24T07:35:36Z</dcterms:modified>
</cp:coreProperties>
</file>