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ÖPNV\Nahverkehrsplan\Fortschreibung NVP September 2021\"/>
    </mc:Choice>
  </mc:AlternateContent>
  <bookViews>
    <workbookView xWindow="-28920" yWindow="-120" windowWidth="29040" windowHeight="16440" activeTab="1"/>
  </bookViews>
  <sheets>
    <sheet name="LB 3" sheetId="10" r:id="rId1"/>
    <sheet name="LB9" sheetId="11" r:id="rId2"/>
  </sheets>
  <definedNames>
    <definedName name="_xlnm._FilterDatabase" localSheetId="0" hidden="1">'LB 3'!$A$1:$K$17</definedName>
    <definedName name="_xlnm.Print_Area" localSheetId="0">'LB 3'!$A$1:$K$17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10" l="1"/>
  <c r="A6" i="10"/>
  <c r="A7" i="10"/>
  <c r="A8" i="10"/>
  <c r="A9" i="10"/>
  <c r="A10" i="10"/>
  <c r="A11" i="10"/>
  <c r="A12" i="10"/>
  <c r="A13" i="10"/>
  <c r="A14" i="10"/>
  <c r="L28" i="11" l="1"/>
  <c r="K28" i="11"/>
  <c r="J28" i="11"/>
  <c r="I27" i="11"/>
  <c r="H27" i="11"/>
  <c r="G27" i="11"/>
  <c r="F27" i="11"/>
  <c r="E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" i="11"/>
  <c r="A2" i="11"/>
  <c r="E28" i="11" l="1"/>
  <c r="J16" i="10"/>
  <c r="K16" i="10"/>
  <c r="I16" i="10"/>
  <c r="G15" i="10" l="1"/>
  <c r="F15" i="10"/>
  <c r="E15" i="10"/>
  <c r="D15" i="10"/>
  <c r="A4" i="10"/>
  <c r="A3" i="10"/>
  <c r="A2" i="10"/>
  <c r="D16" i="10" l="1"/>
</calcChain>
</file>

<file path=xl/sharedStrings.xml><?xml version="1.0" encoding="utf-8"?>
<sst xmlns="http://schemas.openxmlformats.org/spreadsheetml/2006/main" count="187" uniqueCount="128">
  <si>
    <t>Ort, Haltestelle</t>
  </si>
  <si>
    <t>Haltestellenname</t>
  </si>
  <si>
    <t>Schulzentrum</t>
  </si>
  <si>
    <t>Grundschule</t>
  </si>
  <si>
    <t>Kirche</t>
  </si>
  <si>
    <t>Post</t>
  </si>
  <si>
    <t>Siedlung</t>
  </si>
  <si>
    <t>Feuerteich</t>
  </si>
  <si>
    <t>Abzw. Bahnhof</t>
  </si>
  <si>
    <t>Nieheim, Grundschule</t>
  </si>
  <si>
    <t>Nieheim, ZOB</t>
  </si>
  <si>
    <t>ZOB</t>
  </si>
  <si>
    <t>Nieheim, Schulzentrum</t>
  </si>
  <si>
    <t>Nieheim, Baumarkt</t>
  </si>
  <si>
    <t>Baumarkt</t>
  </si>
  <si>
    <t>Nieheim, Siedlung</t>
  </si>
  <si>
    <t>Ni-Albrock, Abzweig</t>
  </si>
  <si>
    <t>Abzweig</t>
  </si>
  <si>
    <t>Ni-Erwitzen, Abzweig</t>
  </si>
  <si>
    <t>Ni-Erwitzen, Kirche</t>
  </si>
  <si>
    <t>Ni-Holzhausen, Oberdorf</t>
  </si>
  <si>
    <t>Oberdorf</t>
  </si>
  <si>
    <t>Ni-Holzhausen, Scheips</t>
  </si>
  <si>
    <t>Scheips</t>
  </si>
  <si>
    <t>Nieheim, Ziegelei</t>
  </si>
  <si>
    <t>Ziegelei</t>
  </si>
  <si>
    <t xml:space="preserve">Typ A </t>
  </si>
  <si>
    <t>Typ B</t>
  </si>
  <si>
    <t>Typ C</t>
  </si>
  <si>
    <t>Anzahl Fahrplankästen</t>
  </si>
  <si>
    <t>Nieheim, Altenheim</t>
  </si>
  <si>
    <t>Nieheim, Kornhaus</t>
  </si>
  <si>
    <t>Kornhaus</t>
  </si>
  <si>
    <t>Altenheim</t>
  </si>
  <si>
    <t>Schule</t>
  </si>
  <si>
    <t>lfd. Nr</t>
  </si>
  <si>
    <t>außerorts (1=ja, 0= nein)</t>
  </si>
  <si>
    <t>SBLT Kommune</t>
  </si>
  <si>
    <t>SBLT Kreis</t>
  </si>
  <si>
    <t>SBLT Land</t>
  </si>
  <si>
    <t>Summe:</t>
  </si>
  <si>
    <t>Summe Haltestellen-Stelen insgesamt:</t>
  </si>
  <si>
    <t>Linienbündel 3 Brakel</t>
  </si>
  <si>
    <t>lfd. 
Nummer</t>
  </si>
  <si>
    <t>DIVA-Nummer</t>
  </si>
  <si>
    <t>Anzahl
 Fpl-kästen</t>
  </si>
  <si>
    <t>Stele außerhalb O (0=nein, 1= ja)</t>
  </si>
  <si>
    <t>Nieheim, Abzw. Eversen</t>
  </si>
  <si>
    <t>Abzw. Eversen</t>
  </si>
  <si>
    <t>Nieheim, Abzw. Oeynhausen</t>
  </si>
  <si>
    <t>Abzw. Oeynhausen</t>
  </si>
  <si>
    <t>Nieheim, Emmerbrücke</t>
  </si>
  <si>
    <t>Emmerbrücke</t>
  </si>
  <si>
    <t>Nieheim-Kariensiek</t>
  </si>
  <si>
    <t>Kariensiek</t>
  </si>
  <si>
    <t>Ni-Entrup, Abzweig</t>
  </si>
  <si>
    <t>Ni-Entrup, Kirche</t>
  </si>
  <si>
    <t>Ni-Eversen, Kirche</t>
  </si>
  <si>
    <t>Ni-Eversen, Schule</t>
  </si>
  <si>
    <t>Ni-Externbrock</t>
  </si>
  <si>
    <t>Externbrock</t>
  </si>
  <si>
    <t>Ni-Himmighausen, Abzw.Bf</t>
  </si>
  <si>
    <t>Ni-Himmighausen, Abzw.Kreisstr</t>
  </si>
  <si>
    <t>Abzw. Kreisstr</t>
  </si>
  <si>
    <t>Ni-Himmighausen, Emmerbrücke</t>
  </si>
  <si>
    <t>Ni-Himmighausen, Z. Dockenstiel</t>
  </si>
  <si>
    <t>Zum Dockenstiel</t>
  </si>
  <si>
    <t>Ni-Merlsheim, Denkmal</t>
  </si>
  <si>
    <t>Denkmal</t>
  </si>
  <si>
    <t>Ni-Oeynhausen, Am Varusberg</t>
  </si>
  <si>
    <t>Am Varusberg</t>
  </si>
  <si>
    <t>Ni-Oeynhausen, Feuerteich</t>
  </si>
  <si>
    <t>Ni-Oeynhausen, Siedlung</t>
  </si>
  <si>
    <t>Ni-Schönenberg, Gasth. Helms</t>
  </si>
  <si>
    <t>Gasthaus Helms</t>
  </si>
  <si>
    <t>Ni-Sommersell, Abzw.Kariensiek</t>
  </si>
  <si>
    <t>Abzw. Kariensiek</t>
  </si>
  <si>
    <t>Ni-Sommersell, Post</t>
  </si>
  <si>
    <t>Ni-Sommersell, Siedlung</t>
  </si>
  <si>
    <t>Nieheim-Sommersell, Alte Schule</t>
  </si>
  <si>
    <t>Alte Schule</t>
  </si>
  <si>
    <t>Linienbündel 9 Nordkreis HX</t>
  </si>
  <si>
    <t>Summen</t>
  </si>
  <si>
    <t>Ausbau in Fahrtrichtung</t>
  </si>
  <si>
    <t>Ausbau</t>
  </si>
  <si>
    <r>
      <t xml:space="preserve">Ni-Himmighausen, </t>
    </r>
    <r>
      <rPr>
        <strike/>
        <sz val="11"/>
        <color indexed="8"/>
        <rFont val="Arial"/>
        <family val="2"/>
      </rPr>
      <t>Brücke</t>
    </r>
    <r>
      <rPr>
        <sz val="11"/>
        <color indexed="8"/>
        <rFont val="Arial"/>
        <family val="2"/>
      </rPr>
      <t xml:space="preserve"> Fischbach</t>
    </r>
  </si>
  <si>
    <r>
      <rPr>
        <strike/>
        <sz val="11"/>
        <color indexed="8"/>
        <rFont val="Arial"/>
        <family val="2"/>
      </rPr>
      <t>Brücke</t>
    </r>
    <r>
      <rPr>
        <sz val="11"/>
        <color indexed="8"/>
        <rFont val="Arial"/>
        <family val="2"/>
      </rPr>
      <t xml:space="preserve"> Fischbach</t>
    </r>
  </si>
  <si>
    <r>
      <t xml:space="preserve">Ni-Oeynhausen, </t>
    </r>
    <r>
      <rPr>
        <strike/>
        <sz val="11"/>
        <color indexed="8"/>
        <rFont val="Arial"/>
        <family val="2"/>
      </rPr>
      <t>Schule</t>
    </r>
    <r>
      <rPr>
        <sz val="11"/>
        <color indexed="8"/>
        <rFont val="Arial"/>
        <family val="2"/>
      </rPr>
      <t xml:space="preserve"> Kindergarten</t>
    </r>
  </si>
  <si>
    <r>
      <rPr>
        <strike/>
        <sz val="11"/>
        <color indexed="8"/>
        <rFont val="Arial"/>
        <family val="2"/>
      </rPr>
      <t>Schule</t>
    </r>
    <r>
      <rPr>
        <sz val="11"/>
        <color indexed="8"/>
        <rFont val="Arial"/>
        <family val="2"/>
      </rPr>
      <t xml:space="preserve"> Kindergarten</t>
    </r>
  </si>
  <si>
    <r>
      <t xml:space="preserve">Nieheim-Sommersell, </t>
    </r>
    <r>
      <rPr>
        <strike/>
        <sz val="11"/>
        <color indexed="8"/>
        <rFont val="Arial"/>
        <family val="2"/>
      </rPr>
      <t>Grebe</t>
    </r>
    <r>
      <rPr>
        <sz val="11"/>
        <color indexed="8"/>
        <rFont val="Arial"/>
        <family val="2"/>
      </rPr>
      <t xml:space="preserve"> Köhne</t>
    </r>
  </si>
  <si>
    <r>
      <rPr>
        <strike/>
        <sz val="11"/>
        <color indexed="8"/>
        <rFont val="Arial"/>
        <family val="2"/>
      </rPr>
      <t>Grebe</t>
    </r>
    <r>
      <rPr>
        <sz val="11"/>
        <color indexed="8"/>
        <rFont val="Arial"/>
        <family val="2"/>
      </rPr>
      <t xml:space="preserve"> Köhne</t>
    </r>
  </si>
  <si>
    <t>Ri Nieheim</t>
  </si>
  <si>
    <t>Ri Brakel</t>
  </si>
  <si>
    <t>Ri Nieheim ZOB</t>
  </si>
  <si>
    <t>alle Richtungen</t>
  </si>
  <si>
    <t>Steige 1-5</t>
  </si>
  <si>
    <t>Ri Vörden/Brakel</t>
  </si>
  <si>
    <t>Ri Vörden</t>
  </si>
  <si>
    <t>Steig 1 - 3</t>
  </si>
  <si>
    <t>Ri Oeynhausen/Pömbsen</t>
  </si>
  <si>
    <t>Ri Pömbs/Eversen/Oeynh</t>
  </si>
  <si>
    <t>Anmerkungen</t>
  </si>
  <si>
    <t>Ri Emmerbrücke</t>
  </si>
  <si>
    <t>Ri Kornhaus</t>
  </si>
  <si>
    <t>Ri Bergheim</t>
  </si>
  <si>
    <t>Ri Eichholz</t>
  </si>
  <si>
    <t>Ri Hagedorn</t>
  </si>
  <si>
    <t>Ri Sommersell</t>
  </si>
  <si>
    <t>Ri Bredenborn</t>
  </si>
  <si>
    <t>Ri Sommersell/Eversen</t>
  </si>
  <si>
    <t>Ri Thienhausen</t>
  </si>
  <si>
    <t>Ri Rolfzen</t>
  </si>
  <si>
    <t>Ri Himmighausen/Erpentrup</t>
  </si>
  <si>
    <t>Ri Kloidt</t>
  </si>
  <si>
    <t>Richtung Abzw. Bahnhof</t>
  </si>
  <si>
    <t>Ri Langeland/Erpentrup</t>
  </si>
  <si>
    <t>Ri Dockenstiel</t>
  </si>
  <si>
    <t>Ri Himmighausen</t>
  </si>
  <si>
    <t>Ri Abzweig Kreisstraße</t>
  </si>
  <si>
    <t>Richtung Nord Emmerbrücke</t>
  </si>
  <si>
    <t>Ri Sued</t>
  </si>
  <si>
    <t>Ri Oeynhausen</t>
  </si>
  <si>
    <t>Ri Ost</t>
  </si>
  <si>
    <t>Ri Nord</t>
  </si>
  <si>
    <t>Ri Bad Driburg</t>
  </si>
  <si>
    <t>Ri Kariensiek</t>
  </si>
  <si>
    <t>Ri Steinheim</t>
  </si>
  <si>
    <t>Ri Höxter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</si>
</sst>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trike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3" xfId="0" applyFont="1" applyFill="1" applyBorder="1"/>
    <xf numFmtId="0" fontId="2" fillId="0" borderId="0" xfId="0" applyFont="1" applyFill="1"/>
    <xf numFmtId="0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0" xfId="0" applyFill="1"/>
    <xf numFmtId="0" fontId="3" fillId="0" borderId="3" xfId="0" applyFont="1" applyBorder="1"/>
    <xf numFmtId="0" fontId="4" fillId="0" borderId="3" xfId="0" applyFont="1" applyBorder="1"/>
    <xf numFmtId="0" fontId="4" fillId="0" borderId="3" xfId="0" applyFont="1" applyFill="1" applyBorder="1"/>
    <xf numFmtId="0" fontId="3" fillId="0" borderId="3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/>
    <xf numFmtId="0" fontId="1" fillId="0" borderId="11" xfId="0" applyFont="1" applyFill="1" applyBorder="1"/>
    <xf numFmtId="0" fontId="1" fillId="0" borderId="6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" xfId="0" applyFont="1" applyFill="1" applyBorder="1" applyAlignment="1"/>
    <xf numFmtId="0" fontId="1" fillId="0" borderId="3" xfId="0" applyFont="1" applyFill="1" applyBorder="1"/>
    <xf numFmtId="0" fontId="1" fillId="0" borderId="12" xfId="0" applyFont="1" applyFill="1" applyBorder="1"/>
    <xf numFmtId="0" fontId="1" fillId="0" borderId="1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0" fontId="6" fillId="0" borderId="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/>
    </xf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0" xfId="0" applyFont="1" applyFill="1" applyBorder="1" applyAlignment="1"/>
    <xf numFmtId="0" fontId="5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4" xfId="0" applyFont="1" applyFill="1" applyBorder="1"/>
    <xf numFmtId="0" fontId="5" fillId="0" borderId="8" xfId="0" applyFont="1" applyFill="1" applyBorder="1" applyAlignment="1">
      <alignment horizontal="center"/>
    </xf>
    <xf numFmtId="0" fontId="5" fillId="0" borderId="6" xfId="0" applyFont="1" applyFill="1" applyBorder="1"/>
    <xf numFmtId="0" fontId="5" fillId="0" borderId="1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/>
    <xf numFmtId="0" fontId="0" fillId="0" borderId="3" xfId="0" applyFill="1" applyBorder="1"/>
    <xf numFmtId="0" fontId="4" fillId="0" borderId="3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3" xfId="0" applyNumberFormat="1" applyFont="1" applyBorder="1" applyAlignment="1">
      <alignment vertical="top"/>
    </xf>
    <xf numFmtId="0" fontId="2" fillId="2" borderId="3" xfId="0" applyFont="1" applyFill="1" applyBorder="1"/>
    <xf numFmtId="0" fontId="0" fillId="2" borderId="10" xfId="0" applyFill="1" applyBorder="1"/>
    <xf numFmtId="0" fontId="0" fillId="0" borderId="10" xfId="0" applyFill="1" applyBorder="1"/>
    <xf numFmtId="0" fontId="0" fillId="0" borderId="3" xfId="0" applyNumberFormat="1" applyFont="1" applyFill="1" applyBorder="1" applyAlignment="1">
      <alignment vertical="top"/>
    </xf>
    <xf numFmtId="0" fontId="0" fillId="0" borderId="3" xfId="0" applyBorder="1"/>
    <xf numFmtId="0" fontId="1" fillId="2" borderId="10" xfId="0" applyFont="1" applyFill="1" applyBorder="1"/>
    <xf numFmtId="0" fontId="1" fillId="2" borderId="3" xfId="0" applyFont="1" applyFill="1" applyBorder="1"/>
    <xf numFmtId="0" fontId="5" fillId="0" borderId="13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zoomScale="110" zoomScaleNormal="110" zoomScaleSheetLayoutView="145" workbookViewId="0">
      <pane ySplit="1" topLeftCell="A2" activePane="bottomLeft" state="frozen"/>
      <selection pane="bottomLeft" activeCell="T5" sqref="T5"/>
    </sheetView>
  </sheetViews>
  <sheetFormatPr baseColWidth="10" defaultColWidth="11.42578125" defaultRowHeight="12.75" x14ac:dyDescent="0.2"/>
  <cols>
    <col min="1" max="1" width="8.140625" style="2" customWidth="1"/>
    <col min="2" max="2" width="36.7109375" style="2" bestFit="1" customWidth="1"/>
    <col min="3" max="3" width="27.140625" style="2" customWidth="1"/>
    <col min="4" max="4" width="7.7109375" style="4" bestFit="1" customWidth="1"/>
    <col min="5" max="6" width="7.28515625" style="4" bestFit="1" customWidth="1"/>
    <col min="7" max="7" width="10.7109375" style="4" customWidth="1"/>
    <col min="8" max="8" width="15.7109375" style="2" hidden="1" customWidth="1"/>
    <col min="9" max="9" width="13.140625" style="2" hidden="1" customWidth="1"/>
    <col min="10" max="10" width="7" style="2" hidden="1" customWidth="1"/>
    <col min="11" max="11" width="12.140625" style="2" hidden="1" customWidth="1"/>
    <col min="12" max="12" width="25.42578125" style="2" bestFit="1" customWidth="1"/>
    <col min="13" max="13" width="11.42578125" style="2"/>
    <col min="14" max="14" width="25.42578125" style="2" bestFit="1" customWidth="1"/>
    <col min="15" max="15" width="11.42578125" style="2"/>
    <col min="16" max="16" width="15.140625" style="2" bestFit="1" customWidth="1"/>
    <col min="17" max="16384" width="11.42578125" style="2"/>
  </cols>
  <sheetData>
    <row r="1" spans="1:16" ht="45.75" thickBot="1" x14ac:dyDescent="0.25">
      <c r="A1" s="24" t="s">
        <v>35</v>
      </c>
      <c r="B1" s="25" t="s">
        <v>0</v>
      </c>
      <c r="C1" s="26" t="s">
        <v>1</v>
      </c>
      <c r="D1" s="25" t="s">
        <v>26</v>
      </c>
      <c r="E1" s="26" t="s">
        <v>27</v>
      </c>
      <c r="F1" s="26" t="s">
        <v>28</v>
      </c>
      <c r="G1" s="27" t="s">
        <v>29</v>
      </c>
      <c r="H1" s="27" t="s">
        <v>36</v>
      </c>
      <c r="I1" s="27" t="s">
        <v>37</v>
      </c>
      <c r="J1" s="27" t="s">
        <v>38</v>
      </c>
      <c r="K1" s="27" t="s">
        <v>39</v>
      </c>
      <c r="L1" s="26" t="s">
        <v>83</v>
      </c>
      <c r="M1" s="26" t="s">
        <v>84</v>
      </c>
      <c r="N1" s="26" t="s">
        <v>83</v>
      </c>
      <c r="O1" s="26" t="s">
        <v>84</v>
      </c>
      <c r="P1" s="26" t="s">
        <v>101</v>
      </c>
    </row>
    <row r="2" spans="1:16" ht="14.25" x14ac:dyDescent="0.2">
      <c r="A2" s="28">
        <f t="shared" ref="A2:A14" si="0">ROW()-1</f>
        <v>1</v>
      </c>
      <c r="B2" s="29" t="s">
        <v>16</v>
      </c>
      <c r="C2" s="30" t="s">
        <v>17</v>
      </c>
      <c r="D2" s="31"/>
      <c r="E2" s="31"/>
      <c r="F2" s="31">
        <v>2</v>
      </c>
      <c r="G2" s="32">
        <v>2</v>
      </c>
      <c r="H2" s="33">
        <v>0</v>
      </c>
      <c r="I2" s="33"/>
      <c r="J2" s="33"/>
      <c r="K2" s="33"/>
      <c r="L2" s="64" t="s">
        <v>91</v>
      </c>
      <c r="M2" s="65"/>
      <c r="N2" s="64" t="s">
        <v>92</v>
      </c>
      <c r="O2" s="65"/>
      <c r="P2" s="1"/>
    </row>
    <row r="3" spans="1:16" ht="14.25" x14ac:dyDescent="0.2">
      <c r="A3" s="5">
        <f t="shared" si="0"/>
        <v>2</v>
      </c>
      <c r="B3" s="13" t="s">
        <v>13</v>
      </c>
      <c r="C3" s="14" t="s">
        <v>14</v>
      </c>
      <c r="D3" s="15"/>
      <c r="E3" s="15">
        <v>2</v>
      </c>
      <c r="F3" s="15"/>
      <c r="G3" s="16"/>
      <c r="H3" s="17">
        <v>0</v>
      </c>
      <c r="I3" s="17"/>
      <c r="J3" s="17"/>
      <c r="K3" s="17"/>
      <c r="L3" s="64" t="s">
        <v>93</v>
      </c>
      <c r="M3" s="65"/>
      <c r="N3" s="64" t="s">
        <v>92</v>
      </c>
      <c r="O3" s="65"/>
      <c r="P3" s="1"/>
    </row>
    <row r="4" spans="1:16" ht="14.25" x14ac:dyDescent="0.2">
      <c r="A4" s="5">
        <f t="shared" si="0"/>
        <v>3</v>
      </c>
      <c r="B4" s="13" t="s">
        <v>9</v>
      </c>
      <c r="C4" s="14" t="s">
        <v>3</v>
      </c>
      <c r="D4" s="15"/>
      <c r="E4" s="15">
        <v>3</v>
      </c>
      <c r="F4" s="15"/>
      <c r="G4" s="16"/>
      <c r="H4" s="17">
        <v>0</v>
      </c>
      <c r="I4" s="17"/>
      <c r="J4" s="17"/>
      <c r="K4" s="17"/>
      <c r="L4" s="64" t="s">
        <v>94</v>
      </c>
      <c r="M4" s="65"/>
      <c r="N4" s="1">
        <v>0</v>
      </c>
      <c r="O4" s="65"/>
      <c r="P4" s="1"/>
    </row>
    <row r="5" spans="1:16" ht="14.25" x14ac:dyDescent="0.2">
      <c r="A5" s="5">
        <f t="shared" si="0"/>
        <v>4</v>
      </c>
      <c r="B5" s="13" t="s">
        <v>12</v>
      </c>
      <c r="C5" s="14" t="s">
        <v>2</v>
      </c>
      <c r="D5" s="15"/>
      <c r="E5" s="15">
        <v>1</v>
      </c>
      <c r="F5" s="15">
        <v>4</v>
      </c>
      <c r="G5" s="16">
        <v>4</v>
      </c>
      <c r="H5" s="17">
        <v>0</v>
      </c>
      <c r="I5" s="17"/>
      <c r="J5" s="17"/>
      <c r="K5" s="17"/>
      <c r="L5" s="1" t="s">
        <v>95</v>
      </c>
      <c r="M5" s="65"/>
      <c r="N5" s="1">
        <v>0</v>
      </c>
      <c r="O5" s="65"/>
      <c r="P5" s="1"/>
    </row>
    <row r="6" spans="1:16" ht="14.25" x14ac:dyDescent="0.2">
      <c r="A6" s="5">
        <f t="shared" si="0"/>
        <v>5</v>
      </c>
      <c r="B6" s="13" t="s">
        <v>15</v>
      </c>
      <c r="C6" s="14" t="s">
        <v>6</v>
      </c>
      <c r="D6" s="15"/>
      <c r="E6" s="15">
        <v>2</v>
      </c>
      <c r="F6" s="15"/>
      <c r="G6" s="16"/>
      <c r="H6" s="17">
        <v>0</v>
      </c>
      <c r="I6" s="17"/>
      <c r="J6" s="17"/>
      <c r="K6" s="17"/>
      <c r="L6" s="64" t="s">
        <v>96</v>
      </c>
      <c r="M6" s="65"/>
      <c r="N6" s="64" t="s">
        <v>93</v>
      </c>
      <c r="O6" s="65"/>
      <c r="P6" s="1"/>
    </row>
    <row r="7" spans="1:16" ht="14.25" x14ac:dyDescent="0.2">
      <c r="A7" s="5">
        <f t="shared" si="0"/>
        <v>6</v>
      </c>
      <c r="B7" s="13" t="s">
        <v>24</v>
      </c>
      <c r="C7" s="14" t="s">
        <v>25</v>
      </c>
      <c r="D7" s="15"/>
      <c r="E7" s="15"/>
      <c r="F7" s="15">
        <v>2</v>
      </c>
      <c r="G7" s="16">
        <v>2</v>
      </c>
      <c r="H7" s="17">
        <v>0</v>
      </c>
      <c r="I7" s="17"/>
      <c r="J7" s="17"/>
      <c r="K7" s="17"/>
      <c r="L7" s="64" t="s">
        <v>93</v>
      </c>
      <c r="M7" s="65"/>
      <c r="N7" s="64" t="s">
        <v>97</v>
      </c>
      <c r="O7" s="65"/>
      <c r="P7" s="1"/>
    </row>
    <row r="8" spans="1:16" ht="14.25" x14ac:dyDescent="0.2">
      <c r="A8" s="5">
        <f t="shared" si="0"/>
        <v>7</v>
      </c>
      <c r="B8" s="13" t="s">
        <v>10</v>
      </c>
      <c r="C8" s="14" t="s">
        <v>11</v>
      </c>
      <c r="D8" s="15">
        <v>3</v>
      </c>
      <c r="E8" s="15"/>
      <c r="F8" s="15">
        <v>1</v>
      </c>
      <c r="G8" s="16"/>
      <c r="H8" s="17">
        <v>0</v>
      </c>
      <c r="I8" s="17"/>
      <c r="J8" s="17"/>
      <c r="K8" s="17"/>
      <c r="L8" s="68" t="s">
        <v>98</v>
      </c>
      <c r="M8" s="65"/>
      <c r="N8" s="1">
        <v>0</v>
      </c>
      <c r="O8" s="65"/>
      <c r="P8" s="1"/>
    </row>
    <row r="9" spans="1:16" ht="14.25" x14ac:dyDescent="0.2">
      <c r="A9" s="5">
        <f t="shared" si="0"/>
        <v>8</v>
      </c>
      <c r="B9" s="13" t="s">
        <v>30</v>
      </c>
      <c r="C9" s="14" t="s">
        <v>33</v>
      </c>
      <c r="D9" s="15"/>
      <c r="E9" s="15">
        <v>2</v>
      </c>
      <c r="F9" s="15"/>
      <c r="G9" s="16"/>
      <c r="H9" s="17">
        <v>0</v>
      </c>
      <c r="I9" s="17"/>
      <c r="J9" s="17"/>
      <c r="K9" s="17"/>
      <c r="L9" s="64" t="s">
        <v>93</v>
      </c>
      <c r="M9" s="65"/>
      <c r="N9" s="64" t="s">
        <v>99</v>
      </c>
      <c r="O9" s="65"/>
      <c r="P9" s="1"/>
    </row>
    <row r="10" spans="1:16" ht="14.25" x14ac:dyDescent="0.2">
      <c r="A10" s="5">
        <f t="shared" si="0"/>
        <v>9</v>
      </c>
      <c r="B10" s="13" t="s">
        <v>31</v>
      </c>
      <c r="C10" s="14" t="s">
        <v>32</v>
      </c>
      <c r="D10" s="15"/>
      <c r="E10" s="15">
        <v>2</v>
      </c>
      <c r="F10" s="15"/>
      <c r="G10" s="16"/>
      <c r="H10" s="17">
        <v>0</v>
      </c>
      <c r="I10" s="17"/>
      <c r="J10" s="17"/>
      <c r="K10" s="17"/>
      <c r="L10" s="64" t="s">
        <v>93</v>
      </c>
      <c r="M10" s="65"/>
      <c r="N10" s="64" t="s">
        <v>100</v>
      </c>
      <c r="O10" s="65"/>
      <c r="P10" s="1"/>
    </row>
    <row r="11" spans="1:16" ht="14.25" x14ac:dyDescent="0.2">
      <c r="A11" s="5">
        <f t="shared" si="0"/>
        <v>10</v>
      </c>
      <c r="B11" s="13" t="s">
        <v>18</v>
      </c>
      <c r="C11" s="14" t="s">
        <v>17</v>
      </c>
      <c r="D11" s="15"/>
      <c r="E11" s="15"/>
      <c r="F11" s="15">
        <v>2</v>
      </c>
      <c r="G11" s="16">
        <v>2</v>
      </c>
      <c r="H11" s="17">
        <v>1</v>
      </c>
      <c r="I11" s="17"/>
      <c r="J11" s="17">
        <v>2</v>
      </c>
      <c r="K11" s="17"/>
      <c r="L11" s="64" t="s">
        <v>92</v>
      </c>
      <c r="M11" s="65"/>
      <c r="N11" s="64" t="s">
        <v>93</v>
      </c>
      <c r="O11" s="65"/>
      <c r="P11" s="1"/>
    </row>
    <row r="12" spans="1:16" ht="14.25" x14ac:dyDescent="0.2">
      <c r="A12" s="5">
        <f t="shared" si="0"/>
        <v>11</v>
      </c>
      <c r="B12" s="13" t="s">
        <v>19</v>
      </c>
      <c r="C12" s="14" t="s">
        <v>4</v>
      </c>
      <c r="D12" s="15">
        <v>1</v>
      </c>
      <c r="E12" s="15"/>
      <c r="F12" s="15"/>
      <c r="G12" s="16"/>
      <c r="H12" s="17">
        <v>0</v>
      </c>
      <c r="I12" s="17"/>
      <c r="J12" s="17"/>
      <c r="K12" s="17"/>
      <c r="L12" s="64" t="s">
        <v>94</v>
      </c>
      <c r="M12" s="65"/>
      <c r="N12" s="1">
        <v>0</v>
      </c>
      <c r="O12" s="65"/>
      <c r="P12" s="1"/>
    </row>
    <row r="13" spans="1:16" ht="14.25" x14ac:dyDescent="0.2">
      <c r="A13" s="5">
        <f t="shared" si="0"/>
        <v>12</v>
      </c>
      <c r="B13" s="13" t="s">
        <v>20</v>
      </c>
      <c r="C13" s="14" t="s">
        <v>21</v>
      </c>
      <c r="D13" s="15"/>
      <c r="E13" s="15">
        <v>2</v>
      </c>
      <c r="F13" s="15"/>
      <c r="G13" s="16"/>
      <c r="H13" s="17">
        <v>0</v>
      </c>
      <c r="I13" s="17"/>
      <c r="J13" s="17"/>
      <c r="K13" s="17"/>
      <c r="L13" s="64" t="s">
        <v>92</v>
      </c>
      <c r="M13" s="65"/>
      <c r="N13" s="64" t="s">
        <v>91</v>
      </c>
      <c r="O13" s="65"/>
      <c r="P13" s="1"/>
    </row>
    <row r="14" spans="1:16" ht="14.25" x14ac:dyDescent="0.2">
      <c r="A14" s="5">
        <f t="shared" si="0"/>
        <v>13</v>
      </c>
      <c r="B14" s="19" t="s">
        <v>22</v>
      </c>
      <c r="C14" s="20" t="s">
        <v>23</v>
      </c>
      <c r="D14" s="21">
        <v>2</v>
      </c>
      <c r="E14" s="21"/>
      <c r="F14" s="21"/>
      <c r="G14" s="22"/>
      <c r="H14" s="17">
        <v>0</v>
      </c>
      <c r="I14" s="17"/>
      <c r="J14" s="17"/>
      <c r="K14" s="17"/>
      <c r="L14" s="64" t="s">
        <v>92</v>
      </c>
      <c r="M14" s="65"/>
      <c r="N14" s="64" t="s">
        <v>91</v>
      </c>
      <c r="O14" s="65"/>
      <c r="P14" s="1"/>
    </row>
    <row r="15" spans="1:16" s="6" customFormat="1" ht="15" x14ac:dyDescent="0.25">
      <c r="A15" s="23"/>
      <c r="B15" s="7" t="s">
        <v>42</v>
      </c>
      <c r="C15" s="8" t="s">
        <v>40</v>
      </c>
      <c r="D15" s="15">
        <f>SUM(D2:D14)</f>
        <v>6</v>
      </c>
      <c r="E15" s="15">
        <f>SUM(E2:E14)</f>
        <v>14</v>
      </c>
      <c r="F15" s="15">
        <f>SUM(F2:F14)</f>
        <v>11</v>
      </c>
      <c r="G15" s="15">
        <f>SUM(G2:G14)</f>
        <v>10</v>
      </c>
      <c r="H15" s="18"/>
      <c r="I15" s="9" t="s">
        <v>37</v>
      </c>
      <c r="J15" s="9" t="s">
        <v>38</v>
      </c>
      <c r="K15" s="9" t="s">
        <v>39</v>
      </c>
      <c r="M15" s="66"/>
      <c r="N15" s="67"/>
      <c r="O15" s="66"/>
      <c r="P15" s="55"/>
    </row>
    <row r="16" spans="1:16" ht="14.25" x14ac:dyDescent="0.2">
      <c r="A16" s="23"/>
      <c r="B16" s="56" t="s">
        <v>41</v>
      </c>
      <c r="C16" s="57"/>
      <c r="D16" s="58">
        <f>SUM(D15:F15)</f>
        <v>31</v>
      </c>
      <c r="E16" s="59"/>
      <c r="F16" s="60"/>
      <c r="G16" s="15"/>
      <c r="H16" s="18"/>
      <c r="I16" s="18">
        <f>SUBTOTAL(9,I2:I11)</f>
        <v>0</v>
      </c>
      <c r="J16" s="18">
        <f>SUBTOTAL(9,J2:J11)</f>
        <v>2</v>
      </c>
      <c r="K16" s="18">
        <f>SUBTOTAL(9,K2:K11)</f>
        <v>0</v>
      </c>
      <c r="L16" s="1"/>
      <c r="M16" s="65"/>
      <c r="N16" s="1"/>
      <c r="O16" s="65"/>
      <c r="P16" s="1"/>
    </row>
    <row r="17" spans="1:7" x14ac:dyDescent="0.2">
      <c r="A17" s="3"/>
      <c r="D17" s="2"/>
      <c r="E17" s="2"/>
      <c r="G17" s="2"/>
    </row>
  </sheetData>
  <autoFilter ref="A1:K17"/>
  <mergeCells count="2">
    <mergeCell ref="B16:C16"/>
    <mergeCell ref="D16:F16"/>
  </mergeCells>
  <pageMargins left="0.25" right="0.25" top="0.75" bottom="0.75" header="0.3" footer="0.3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workbookViewId="0">
      <selection activeCell="T14" sqref="T14"/>
    </sheetView>
  </sheetViews>
  <sheetFormatPr baseColWidth="10" defaultRowHeight="12.75" x14ac:dyDescent="0.2"/>
  <cols>
    <col min="1" max="1" width="10.28515625" customWidth="1"/>
    <col min="2" max="2" width="16.85546875" bestFit="1" customWidth="1"/>
    <col min="3" max="3" width="38.7109375" bestFit="1" customWidth="1"/>
    <col min="4" max="4" width="21.7109375" bestFit="1" customWidth="1"/>
    <col min="5" max="5" width="8.28515625" customWidth="1"/>
    <col min="6" max="6" width="6.28515625" customWidth="1"/>
    <col min="7" max="7" width="7.5703125" customWidth="1"/>
    <col min="9" max="12" width="0" hidden="1" customWidth="1"/>
    <col min="13" max="13" width="28.5703125" bestFit="1" customWidth="1"/>
    <col min="15" max="15" width="25.42578125" bestFit="1" customWidth="1"/>
    <col min="16" max="16" width="8.42578125" bestFit="1" customWidth="1"/>
    <col min="17" max="17" width="15.28515625" bestFit="1" customWidth="1"/>
  </cols>
  <sheetData>
    <row r="1" spans="1:17" ht="60.75" thickBot="1" x14ac:dyDescent="0.3">
      <c r="A1" s="35" t="s">
        <v>43</v>
      </c>
      <c r="B1" s="25" t="s">
        <v>44</v>
      </c>
      <c r="C1" s="26" t="s">
        <v>0</v>
      </c>
      <c r="D1" s="26" t="s">
        <v>1</v>
      </c>
      <c r="E1" s="26" t="s">
        <v>26</v>
      </c>
      <c r="F1" s="26" t="s">
        <v>27</v>
      </c>
      <c r="G1" s="26" t="s">
        <v>28</v>
      </c>
      <c r="H1" s="36" t="s">
        <v>45</v>
      </c>
      <c r="I1" s="37" t="s">
        <v>46</v>
      </c>
      <c r="J1" s="37" t="s">
        <v>37</v>
      </c>
      <c r="K1" s="37" t="s">
        <v>38</v>
      </c>
      <c r="L1" s="27" t="s">
        <v>39</v>
      </c>
      <c r="M1" s="38" t="s">
        <v>83</v>
      </c>
      <c r="N1" s="39" t="s">
        <v>84</v>
      </c>
      <c r="O1" s="39" t="s">
        <v>83</v>
      </c>
      <c r="P1" s="39" t="s">
        <v>84</v>
      </c>
      <c r="Q1" s="40" t="s">
        <v>101</v>
      </c>
    </row>
    <row r="2" spans="1:17" ht="14.25" x14ac:dyDescent="0.2">
      <c r="A2" s="41">
        <f t="shared" ref="A2:A20" si="0">ROW()-1</f>
        <v>1</v>
      </c>
      <c r="B2" s="72">
        <v>23207821</v>
      </c>
      <c r="C2" s="42" t="s">
        <v>47</v>
      </c>
      <c r="D2" s="43" t="s">
        <v>48</v>
      </c>
      <c r="E2" s="44"/>
      <c r="F2" s="44"/>
      <c r="G2" s="42">
        <v>2</v>
      </c>
      <c r="H2" s="42">
        <v>2</v>
      </c>
      <c r="I2" s="42">
        <v>1</v>
      </c>
      <c r="J2" s="42">
        <v>2</v>
      </c>
      <c r="K2" s="42"/>
      <c r="L2" s="45"/>
      <c r="M2" s="42" t="s">
        <v>102</v>
      </c>
      <c r="N2" s="70"/>
      <c r="O2" s="42" t="s">
        <v>103</v>
      </c>
      <c r="P2" s="70"/>
      <c r="Q2" s="69"/>
    </row>
    <row r="3" spans="1:17" ht="14.25" x14ac:dyDescent="0.2">
      <c r="A3" s="46">
        <f t="shared" si="0"/>
        <v>2</v>
      </c>
      <c r="B3" s="48">
        <v>23207836</v>
      </c>
      <c r="C3" s="12" t="s">
        <v>49</v>
      </c>
      <c r="D3" s="34" t="s">
        <v>50</v>
      </c>
      <c r="E3" s="11"/>
      <c r="F3" s="11"/>
      <c r="G3" s="12">
        <v>2</v>
      </c>
      <c r="H3" s="12">
        <v>2</v>
      </c>
      <c r="I3" s="12">
        <v>1</v>
      </c>
      <c r="J3" s="12"/>
      <c r="K3" s="12"/>
      <c r="L3" s="47">
        <v>2</v>
      </c>
      <c r="M3" s="12" t="s">
        <v>104</v>
      </c>
      <c r="N3" s="71"/>
      <c r="O3" s="12" t="s">
        <v>91</v>
      </c>
      <c r="P3" s="71"/>
      <c r="Q3" s="69"/>
    </row>
    <row r="4" spans="1:17" ht="14.25" x14ac:dyDescent="0.2">
      <c r="A4" s="46">
        <f t="shared" si="0"/>
        <v>3</v>
      </c>
      <c r="B4" s="48">
        <v>23207837</v>
      </c>
      <c r="C4" s="12" t="s">
        <v>51</v>
      </c>
      <c r="D4" s="34" t="s">
        <v>52</v>
      </c>
      <c r="E4" s="11"/>
      <c r="F4" s="11"/>
      <c r="G4" s="12">
        <v>2</v>
      </c>
      <c r="H4" s="12">
        <v>2</v>
      </c>
      <c r="I4" s="12">
        <v>1</v>
      </c>
      <c r="J4" s="12"/>
      <c r="K4" s="12"/>
      <c r="L4" s="47">
        <v>2</v>
      </c>
      <c r="M4" s="12" t="s">
        <v>91</v>
      </c>
      <c r="N4" s="71"/>
      <c r="O4" s="12" t="s">
        <v>105</v>
      </c>
      <c r="P4" s="71"/>
      <c r="Q4" s="69"/>
    </row>
    <row r="5" spans="1:17" ht="14.25" x14ac:dyDescent="0.2">
      <c r="A5" s="41">
        <f t="shared" si="0"/>
        <v>4</v>
      </c>
      <c r="B5" s="48">
        <v>23240698</v>
      </c>
      <c r="C5" s="12" t="s">
        <v>53</v>
      </c>
      <c r="D5" s="34" t="s">
        <v>54</v>
      </c>
      <c r="E5" s="11"/>
      <c r="F5" s="11"/>
      <c r="G5" s="12">
        <v>2</v>
      </c>
      <c r="H5" s="12">
        <v>2</v>
      </c>
      <c r="I5" s="12">
        <v>0</v>
      </c>
      <c r="J5" s="12"/>
      <c r="K5" s="12"/>
      <c r="L5" s="47"/>
      <c r="M5" s="12" t="s">
        <v>106</v>
      </c>
      <c r="N5" s="71"/>
      <c r="O5" s="12" t="s">
        <v>107</v>
      </c>
      <c r="P5" s="71"/>
      <c r="Q5" s="69"/>
    </row>
    <row r="6" spans="1:17" ht="14.25" x14ac:dyDescent="0.2">
      <c r="A6" s="46">
        <f t="shared" si="0"/>
        <v>5</v>
      </c>
      <c r="B6" s="48">
        <v>23207808</v>
      </c>
      <c r="C6" s="12" t="s">
        <v>55</v>
      </c>
      <c r="D6" s="34" t="s">
        <v>17</v>
      </c>
      <c r="E6" s="11"/>
      <c r="F6" s="11"/>
      <c r="G6" s="12">
        <v>2</v>
      </c>
      <c r="H6" s="12">
        <v>2</v>
      </c>
      <c r="I6" s="12">
        <v>0</v>
      </c>
      <c r="J6" s="12"/>
      <c r="K6" s="12"/>
      <c r="L6" s="47"/>
      <c r="M6" s="12" t="s">
        <v>108</v>
      </c>
      <c r="N6" s="71"/>
      <c r="O6" s="12" t="s">
        <v>91</v>
      </c>
      <c r="P6" s="71"/>
      <c r="Q6" s="69"/>
    </row>
    <row r="7" spans="1:17" ht="14.25" x14ac:dyDescent="0.2">
      <c r="A7" s="46">
        <f t="shared" si="0"/>
        <v>6</v>
      </c>
      <c r="B7" s="48">
        <v>23207809</v>
      </c>
      <c r="C7" s="12" t="s">
        <v>56</v>
      </c>
      <c r="D7" s="34" t="s">
        <v>4</v>
      </c>
      <c r="E7" s="11">
        <v>1</v>
      </c>
      <c r="F7" s="11">
        <v>1</v>
      </c>
      <c r="G7" s="12"/>
      <c r="H7" s="12"/>
      <c r="I7" s="12">
        <v>0</v>
      </c>
      <c r="J7" s="12"/>
      <c r="K7" s="12"/>
      <c r="L7" s="47"/>
      <c r="M7" s="12" t="s">
        <v>109</v>
      </c>
      <c r="N7" s="71"/>
      <c r="O7" s="12" t="s">
        <v>91</v>
      </c>
      <c r="P7" s="71"/>
      <c r="Q7" s="69"/>
    </row>
    <row r="8" spans="1:17" ht="14.25" x14ac:dyDescent="0.2">
      <c r="A8" s="46">
        <f t="shared" si="0"/>
        <v>7</v>
      </c>
      <c r="B8" s="48">
        <v>23208646</v>
      </c>
      <c r="C8" s="12" t="s">
        <v>57</v>
      </c>
      <c r="D8" s="34" t="s">
        <v>4</v>
      </c>
      <c r="E8" s="11">
        <v>2</v>
      </c>
      <c r="F8" s="11"/>
      <c r="G8" s="12"/>
      <c r="H8" s="12"/>
      <c r="I8" s="12">
        <v>0</v>
      </c>
      <c r="J8" s="12"/>
      <c r="K8" s="12"/>
      <c r="L8" s="47"/>
      <c r="M8" s="12" t="s">
        <v>110</v>
      </c>
      <c r="N8" s="71"/>
      <c r="O8" s="12" t="s">
        <v>111</v>
      </c>
      <c r="P8" s="71"/>
      <c r="Q8" s="69"/>
    </row>
    <row r="9" spans="1:17" ht="14.25" x14ac:dyDescent="0.2">
      <c r="A9" s="46">
        <f t="shared" si="0"/>
        <v>8</v>
      </c>
      <c r="B9" s="48">
        <v>23207805</v>
      </c>
      <c r="C9" s="12" t="s">
        <v>58</v>
      </c>
      <c r="D9" s="49" t="s">
        <v>34</v>
      </c>
      <c r="E9" s="11"/>
      <c r="F9" s="11"/>
      <c r="G9" s="12">
        <v>1</v>
      </c>
      <c r="H9" s="12">
        <v>1</v>
      </c>
      <c r="I9" s="12">
        <v>0</v>
      </c>
      <c r="J9" s="12"/>
      <c r="K9" s="12"/>
      <c r="L9" s="47"/>
      <c r="M9" s="12" t="s">
        <v>94</v>
      </c>
      <c r="N9" s="71"/>
      <c r="O9" s="12">
        <v>0</v>
      </c>
      <c r="P9" s="71"/>
      <c r="Q9" s="69"/>
    </row>
    <row r="10" spans="1:17" ht="14.25" x14ac:dyDescent="0.2">
      <c r="A10" s="46">
        <f t="shared" si="0"/>
        <v>9</v>
      </c>
      <c r="B10" s="48">
        <v>23207813</v>
      </c>
      <c r="C10" s="12" t="s">
        <v>59</v>
      </c>
      <c r="D10" s="12" t="s">
        <v>60</v>
      </c>
      <c r="E10" s="11"/>
      <c r="F10" s="11"/>
      <c r="G10" s="12">
        <v>2</v>
      </c>
      <c r="H10" s="12">
        <v>2</v>
      </c>
      <c r="I10" s="12">
        <v>1</v>
      </c>
      <c r="J10" s="12">
        <v>2</v>
      </c>
      <c r="K10" s="12"/>
      <c r="L10" s="47"/>
      <c r="M10" s="12" t="s">
        <v>108</v>
      </c>
      <c r="N10" s="71"/>
      <c r="O10" s="12" t="s">
        <v>91</v>
      </c>
      <c r="P10" s="71"/>
      <c r="Q10" s="69"/>
    </row>
    <row r="11" spans="1:17" ht="14.25" x14ac:dyDescent="0.2">
      <c r="A11" s="41">
        <f t="shared" si="0"/>
        <v>10</v>
      </c>
      <c r="B11" s="48">
        <v>23207814</v>
      </c>
      <c r="C11" s="12" t="s">
        <v>61</v>
      </c>
      <c r="D11" s="34" t="s">
        <v>8</v>
      </c>
      <c r="E11" s="11"/>
      <c r="F11" s="11"/>
      <c r="G11" s="12">
        <v>2</v>
      </c>
      <c r="H11" s="12">
        <v>4</v>
      </c>
      <c r="I11" s="12">
        <v>0</v>
      </c>
      <c r="J11" s="12"/>
      <c r="K11" s="12"/>
      <c r="L11" s="47"/>
      <c r="M11" s="12" t="s">
        <v>112</v>
      </c>
      <c r="N11" s="71"/>
      <c r="O11" s="12" t="s">
        <v>113</v>
      </c>
      <c r="P11" s="71"/>
      <c r="Q11" s="69"/>
    </row>
    <row r="12" spans="1:17" ht="14.25" x14ac:dyDescent="0.2">
      <c r="A12" s="46">
        <f t="shared" si="0"/>
        <v>11</v>
      </c>
      <c r="B12" s="48">
        <v>23208164</v>
      </c>
      <c r="C12" s="12" t="s">
        <v>62</v>
      </c>
      <c r="D12" s="34" t="s">
        <v>63</v>
      </c>
      <c r="E12" s="11"/>
      <c r="F12" s="11"/>
      <c r="G12" s="12">
        <v>2</v>
      </c>
      <c r="H12" s="12">
        <v>4</v>
      </c>
      <c r="I12" s="12">
        <v>1</v>
      </c>
      <c r="J12" s="12"/>
      <c r="K12" s="12">
        <v>2</v>
      </c>
      <c r="L12" s="47"/>
      <c r="M12" s="12" t="s">
        <v>114</v>
      </c>
      <c r="N12" s="71"/>
      <c r="O12" s="12" t="s">
        <v>115</v>
      </c>
      <c r="P12" s="71"/>
      <c r="Q12" s="69"/>
    </row>
    <row r="13" spans="1:17" ht="14.25" x14ac:dyDescent="0.2">
      <c r="A13" s="46">
        <f t="shared" si="0"/>
        <v>12</v>
      </c>
      <c r="B13" s="48">
        <v>23207816</v>
      </c>
      <c r="C13" s="12" t="s">
        <v>85</v>
      </c>
      <c r="D13" s="34" t="s">
        <v>86</v>
      </c>
      <c r="E13" s="11"/>
      <c r="F13" s="11">
        <v>2</v>
      </c>
      <c r="G13" s="12"/>
      <c r="H13" s="12"/>
      <c r="I13" s="12">
        <v>0</v>
      </c>
      <c r="J13" s="12"/>
      <c r="K13" s="12"/>
      <c r="L13" s="47"/>
      <c r="M13" s="12" t="s">
        <v>102</v>
      </c>
      <c r="N13" s="71"/>
      <c r="O13" s="12" t="s">
        <v>116</v>
      </c>
      <c r="P13" s="71"/>
      <c r="Q13" s="69"/>
    </row>
    <row r="14" spans="1:17" ht="14.25" x14ac:dyDescent="0.2">
      <c r="A14" s="46">
        <f t="shared" si="0"/>
        <v>13</v>
      </c>
      <c r="B14" s="48">
        <v>23207817</v>
      </c>
      <c r="C14" s="12" t="s">
        <v>64</v>
      </c>
      <c r="D14" s="34" t="s">
        <v>52</v>
      </c>
      <c r="E14" s="11">
        <v>1</v>
      </c>
      <c r="F14" s="11"/>
      <c r="G14" s="12"/>
      <c r="H14" s="12"/>
      <c r="I14" s="12">
        <v>0</v>
      </c>
      <c r="J14" s="12"/>
      <c r="K14" s="12"/>
      <c r="L14" s="47"/>
      <c r="M14" s="12" t="s">
        <v>94</v>
      </c>
      <c r="N14" s="71"/>
      <c r="O14" s="12">
        <v>0</v>
      </c>
      <c r="P14" s="71"/>
      <c r="Q14" s="69"/>
    </row>
    <row r="15" spans="1:17" ht="14.25" x14ac:dyDescent="0.2">
      <c r="A15" s="46">
        <f t="shared" si="0"/>
        <v>14</v>
      </c>
      <c r="B15" s="48">
        <v>23240508</v>
      </c>
      <c r="C15" s="12" t="s">
        <v>65</v>
      </c>
      <c r="D15" s="34" t="s">
        <v>66</v>
      </c>
      <c r="E15" s="11"/>
      <c r="F15" s="11"/>
      <c r="G15" s="12">
        <v>2</v>
      </c>
      <c r="H15" s="12">
        <v>2</v>
      </c>
      <c r="I15" s="12">
        <v>1</v>
      </c>
      <c r="J15" s="12"/>
      <c r="K15" s="12">
        <v>2</v>
      </c>
      <c r="L15" s="47"/>
      <c r="M15" s="12" t="s">
        <v>117</v>
      </c>
      <c r="N15" s="71"/>
      <c r="O15" s="12" t="s">
        <v>118</v>
      </c>
      <c r="P15" s="71"/>
      <c r="Q15" s="69"/>
    </row>
    <row r="16" spans="1:17" ht="14.25" x14ac:dyDescent="0.2">
      <c r="A16" s="46">
        <f t="shared" si="0"/>
        <v>15</v>
      </c>
      <c r="B16" s="48">
        <v>23207820</v>
      </c>
      <c r="C16" s="12" t="s">
        <v>67</v>
      </c>
      <c r="D16" s="34" t="s">
        <v>68</v>
      </c>
      <c r="E16" s="11">
        <v>1</v>
      </c>
      <c r="F16" s="11"/>
      <c r="G16" s="12">
        <v>1</v>
      </c>
      <c r="H16" s="12">
        <v>1</v>
      </c>
      <c r="I16" s="12">
        <v>0</v>
      </c>
      <c r="J16" s="12"/>
      <c r="K16" s="12"/>
      <c r="L16" s="47"/>
      <c r="M16" s="12" t="s">
        <v>119</v>
      </c>
      <c r="N16" s="71"/>
      <c r="O16" s="12" t="s">
        <v>120</v>
      </c>
      <c r="P16" s="71"/>
      <c r="Q16" s="69"/>
    </row>
    <row r="17" spans="1:17" ht="14.25" x14ac:dyDescent="0.2">
      <c r="A17" s="41">
        <f t="shared" si="0"/>
        <v>16</v>
      </c>
      <c r="B17" s="48">
        <v>23207829</v>
      </c>
      <c r="C17" s="12" t="s">
        <v>69</v>
      </c>
      <c r="D17" s="34" t="s">
        <v>70</v>
      </c>
      <c r="E17" s="11"/>
      <c r="F17" s="11"/>
      <c r="G17" s="12">
        <v>2</v>
      </c>
      <c r="H17" s="12">
        <v>2</v>
      </c>
      <c r="I17" s="12">
        <v>0</v>
      </c>
      <c r="J17" s="12"/>
      <c r="K17" s="12"/>
      <c r="L17" s="47"/>
      <c r="M17" s="12" t="s">
        <v>121</v>
      </c>
      <c r="N17" s="71"/>
      <c r="O17" s="12" t="s">
        <v>104</v>
      </c>
      <c r="P17" s="71"/>
      <c r="Q17" s="69"/>
    </row>
    <row r="18" spans="1:17" ht="14.25" x14ac:dyDescent="0.2">
      <c r="A18" s="46">
        <f t="shared" si="0"/>
        <v>17</v>
      </c>
      <c r="B18" s="48">
        <v>23207830</v>
      </c>
      <c r="C18" s="12" t="s">
        <v>71</v>
      </c>
      <c r="D18" s="34" t="s">
        <v>7</v>
      </c>
      <c r="E18" s="11">
        <v>1</v>
      </c>
      <c r="F18" s="11"/>
      <c r="G18" s="12"/>
      <c r="H18" s="12"/>
      <c r="I18" s="12">
        <v>0</v>
      </c>
      <c r="J18" s="12"/>
      <c r="K18" s="12"/>
      <c r="L18" s="47"/>
      <c r="M18" s="12" t="s">
        <v>122</v>
      </c>
      <c r="N18" s="71"/>
      <c r="O18" s="12">
        <v>0</v>
      </c>
      <c r="P18" s="71"/>
      <c r="Q18" s="69"/>
    </row>
    <row r="19" spans="1:17" ht="14.25" x14ac:dyDescent="0.2">
      <c r="A19" s="46">
        <f t="shared" si="0"/>
        <v>18</v>
      </c>
      <c r="B19" s="48">
        <v>23240174</v>
      </c>
      <c r="C19" s="12" t="s">
        <v>87</v>
      </c>
      <c r="D19" s="34" t="s">
        <v>88</v>
      </c>
      <c r="E19" s="11"/>
      <c r="F19" s="11">
        <v>1</v>
      </c>
      <c r="G19" s="12"/>
      <c r="H19" s="12"/>
      <c r="I19" s="12">
        <v>0</v>
      </c>
      <c r="J19" s="12"/>
      <c r="K19" s="12"/>
      <c r="L19" s="47"/>
      <c r="M19" s="12" t="s">
        <v>94</v>
      </c>
      <c r="N19" s="71"/>
      <c r="O19" s="12">
        <v>0</v>
      </c>
      <c r="P19" s="71"/>
      <c r="Q19" s="69"/>
    </row>
    <row r="20" spans="1:17" ht="14.25" x14ac:dyDescent="0.2">
      <c r="A20" s="46">
        <f t="shared" si="0"/>
        <v>19</v>
      </c>
      <c r="B20" s="48">
        <v>23207831</v>
      </c>
      <c r="C20" s="12" t="s">
        <v>72</v>
      </c>
      <c r="D20" s="34" t="s">
        <v>6</v>
      </c>
      <c r="E20" s="11"/>
      <c r="F20" s="11">
        <v>2</v>
      </c>
      <c r="G20" s="12"/>
      <c r="H20" s="12"/>
      <c r="I20" s="12">
        <v>0</v>
      </c>
      <c r="J20" s="12"/>
      <c r="K20" s="12"/>
      <c r="L20" s="47"/>
      <c r="M20" s="12" t="s">
        <v>123</v>
      </c>
      <c r="N20" s="71"/>
      <c r="O20" s="12" t="s">
        <v>120</v>
      </c>
      <c r="P20" s="71"/>
      <c r="Q20" s="69"/>
    </row>
    <row r="21" spans="1:17" ht="14.25" x14ac:dyDescent="0.2">
      <c r="A21" s="46">
        <f t="shared" ref="A21:A25" si="1">ROW()-1</f>
        <v>20</v>
      </c>
      <c r="B21" s="48">
        <v>23207833</v>
      </c>
      <c r="C21" s="12" t="s">
        <v>73</v>
      </c>
      <c r="D21" s="34" t="s">
        <v>74</v>
      </c>
      <c r="E21" s="11"/>
      <c r="F21" s="11"/>
      <c r="G21" s="12">
        <v>2</v>
      </c>
      <c r="H21" s="12">
        <v>2</v>
      </c>
      <c r="I21" s="12">
        <v>0</v>
      </c>
      <c r="J21" s="12"/>
      <c r="K21" s="12"/>
      <c r="L21" s="47"/>
      <c r="M21" s="12" t="s">
        <v>124</v>
      </c>
      <c r="N21" s="71"/>
      <c r="O21" s="12" t="s">
        <v>91</v>
      </c>
      <c r="P21" s="71"/>
      <c r="Q21" s="69"/>
    </row>
    <row r="22" spans="1:17" ht="14.25" x14ac:dyDescent="0.2">
      <c r="A22" s="41">
        <f t="shared" si="1"/>
        <v>21</v>
      </c>
      <c r="B22" s="48">
        <v>23208052</v>
      </c>
      <c r="C22" s="12" t="s">
        <v>75</v>
      </c>
      <c r="D22" s="34" t="s">
        <v>76</v>
      </c>
      <c r="E22" s="11"/>
      <c r="F22" s="11"/>
      <c r="G22" s="12">
        <v>2</v>
      </c>
      <c r="H22" s="12">
        <v>2</v>
      </c>
      <c r="I22" s="12">
        <v>1</v>
      </c>
      <c r="J22" s="12"/>
      <c r="K22" s="12">
        <v>2</v>
      </c>
      <c r="L22" s="47"/>
      <c r="M22" s="12" t="s">
        <v>106</v>
      </c>
      <c r="N22" s="71"/>
      <c r="O22" s="12" t="s">
        <v>125</v>
      </c>
      <c r="P22" s="71"/>
      <c r="Q22" s="69"/>
    </row>
    <row r="23" spans="1:17" ht="14.25" x14ac:dyDescent="0.2">
      <c r="A23" s="46">
        <f t="shared" si="1"/>
        <v>22</v>
      </c>
      <c r="B23" s="48">
        <v>23207834</v>
      </c>
      <c r="C23" s="12" t="s">
        <v>77</v>
      </c>
      <c r="D23" s="34" t="s">
        <v>5</v>
      </c>
      <c r="E23" s="11">
        <v>1</v>
      </c>
      <c r="F23" s="11"/>
      <c r="G23" s="12">
        <v>1</v>
      </c>
      <c r="H23" s="12">
        <v>2</v>
      </c>
      <c r="I23" s="12">
        <v>0</v>
      </c>
      <c r="J23" s="12"/>
      <c r="K23" s="12"/>
      <c r="L23" s="47"/>
      <c r="M23" s="12" t="s">
        <v>126</v>
      </c>
      <c r="N23" s="71"/>
      <c r="O23" s="12" t="s">
        <v>127</v>
      </c>
      <c r="P23" s="71"/>
      <c r="Q23" s="69"/>
    </row>
    <row r="24" spans="1:17" ht="14.25" x14ac:dyDescent="0.2">
      <c r="A24" s="46">
        <f t="shared" si="1"/>
        <v>23</v>
      </c>
      <c r="B24" s="48">
        <v>23207835</v>
      </c>
      <c r="C24" s="12" t="s">
        <v>78</v>
      </c>
      <c r="D24" s="34" t="s">
        <v>6</v>
      </c>
      <c r="E24" s="11"/>
      <c r="F24" s="11">
        <v>2</v>
      </c>
      <c r="G24" s="12"/>
      <c r="H24" s="12"/>
      <c r="I24" s="12">
        <v>0</v>
      </c>
      <c r="J24" s="12"/>
      <c r="K24" s="12"/>
      <c r="L24" s="47"/>
      <c r="M24" s="12" t="s">
        <v>126</v>
      </c>
      <c r="N24" s="71"/>
      <c r="O24" s="12" t="s">
        <v>127</v>
      </c>
      <c r="P24" s="71"/>
      <c r="Q24" s="69"/>
    </row>
    <row r="25" spans="1:17" ht="14.25" x14ac:dyDescent="0.2">
      <c r="A25" s="46">
        <f t="shared" si="1"/>
        <v>24</v>
      </c>
      <c r="B25" s="48">
        <v>23208844</v>
      </c>
      <c r="C25" s="12" t="s">
        <v>79</v>
      </c>
      <c r="D25" s="34" t="s">
        <v>80</v>
      </c>
      <c r="E25" s="11"/>
      <c r="F25" s="11"/>
      <c r="G25" s="12">
        <v>1</v>
      </c>
      <c r="H25" s="12">
        <v>1</v>
      </c>
      <c r="I25" s="12">
        <v>0</v>
      </c>
      <c r="J25" s="12"/>
      <c r="K25" s="12"/>
      <c r="L25" s="47"/>
      <c r="M25" s="12" t="s">
        <v>94</v>
      </c>
      <c r="N25" s="71"/>
      <c r="O25" s="12">
        <v>0</v>
      </c>
      <c r="P25" s="71"/>
      <c r="Q25" s="69"/>
    </row>
    <row r="26" spans="1:17" ht="14.25" x14ac:dyDescent="0.2">
      <c r="A26" s="46">
        <f t="shared" ref="A26" si="2">ROW()-1</f>
        <v>25</v>
      </c>
      <c r="B26" s="34">
        <v>23240719</v>
      </c>
      <c r="C26" s="50" t="s">
        <v>89</v>
      </c>
      <c r="D26" s="51" t="s">
        <v>90</v>
      </c>
      <c r="E26" s="52"/>
      <c r="F26" s="52"/>
      <c r="G26" s="50">
        <v>1</v>
      </c>
      <c r="H26" s="12">
        <v>1</v>
      </c>
      <c r="I26" s="12">
        <v>1</v>
      </c>
      <c r="J26" s="12"/>
      <c r="K26" s="12"/>
      <c r="L26" s="47">
        <v>1</v>
      </c>
      <c r="M26" s="12" t="s">
        <v>108</v>
      </c>
      <c r="N26" s="71"/>
      <c r="O26" s="12">
        <v>0</v>
      </c>
      <c r="P26" s="71"/>
      <c r="Q26" s="69"/>
    </row>
    <row r="27" spans="1:17" ht="15" x14ac:dyDescent="0.25">
      <c r="A27" s="53"/>
      <c r="B27" s="49"/>
      <c r="C27" s="10" t="s">
        <v>81</v>
      </c>
      <c r="D27" s="34" t="s">
        <v>82</v>
      </c>
      <c r="E27" s="11">
        <f>SUM(E2:E26)</f>
        <v>7</v>
      </c>
      <c r="F27" s="11">
        <f>SUM(F2:F26)</f>
        <v>8</v>
      </c>
      <c r="G27" s="11">
        <f>SUM(G2:G26)</f>
        <v>29</v>
      </c>
      <c r="H27" s="11">
        <f>SUM(H2:H26)</f>
        <v>34</v>
      </c>
      <c r="I27" s="11">
        <f>SUM(I2:I26)</f>
        <v>8</v>
      </c>
      <c r="J27" s="8" t="s">
        <v>37</v>
      </c>
      <c r="K27" s="8" t="s">
        <v>38</v>
      </c>
      <c r="L27" s="8" t="s">
        <v>39</v>
      </c>
      <c r="M27" s="54"/>
      <c r="N27" s="54"/>
      <c r="O27" s="54"/>
      <c r="P27" s="54"/>
    </row>
    <row r="28" spans="1:17" ht="14.25" x14ac:dyDescent="0.2">
      <c r="A28" s="53"/>
      <c r="B28" s="49"/>
      <c r="C28" s="9" t="s">
        <v>41</v>
      </c>
      <c r="D28" s="12"/>
      <c r="E28" s="61">
        <f>SUM(E27:G27)</f>
        <v>44</v>
      </c>
      <c r="F28" s="62"/>
      <c r="G28" s="63"/>
      <c r="H28" s="12"/>
      <c r="I28" s="12"/>
      <c r="J28" s="11">
        <f>SUM(J2:J26)</f>
        <v>4</v>
      </c>
      <c r="K28" s="11">
        <f>SUM(K2:K26)</f>
        <v>6</v>
      </c>
      <c r="L28" s="11">
        <f>SUM(L2:L26)</f>
        <v>5</v>
      </c>
      <c r="M28" s="54"/>
      <c r="N28" s="54"/>
      <c r="O28" s="54"/>
      <c r="P28" s="54"/>
    </row>
  </sheetData>
  <mergeCells count="1">
    <mergeCell ref="E28:G2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LB 3</vt:lpstr>
      <vt:lpstr>LB9</vt:lpstr>
      <vt:lpstr>'LB 3'!Druckbereich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Hanisch, Jonas, Nahverkehrsverbund Paderborn/Höxter</cp:lastModifiedBy>
  <cp:lastPrinted>2018-06-18T12:38:31Z</cp:lastPrinted>
  <dcterms:created xsi:type="dcterms:W3CDTF">1996-10-17T05:27:31Z</dcterms:created>
  <dcterms:modified xsi:type="dcterms:W3CDTF">2021-09-24T07:03:57Z</dcterms:modified>
</cp:coreProperties>
</file>