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0" yWindow="0" windowWidth="28800" windowHeight="14010"/>
  </bookViews>
  <sheets>
    <sheet name="LB4" sheetId="12" r:id="rId1"/>
    <sheet name="LB 10" sheetId="13" r:id="rId2"/>
  </sheets>
  <definedNames>
    <definedName name="_xlnm._FilterDatabase" localSheetId="0" hidden="1">'LB4'!$A$1:$Q$1</definedName>
  </definedNames>
  <calcPr calcId="162913"/>
</workbook>
</file>

<file path=xl/calcChain.xml><?xml version="1.0" encoding="utf-8"?>
<calcChain xmlns="http://schemas.openxmlformats.org/spreadsheetml/2006/main">
  <c r="L36" i="13" l="1"/>
  <c r="K36" i="13"/>
  <c r="J36" i="13"/>
  <c r="I35" i="13"/>
  <c r="H35" i="13"/>
  <c r="G35" i="13"/>
  <c r="F35" i="13"/>
  <c r="E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M2" i="13"/>
  <c r="M35" i="13" l="1"/>
  <c r="E36" i="13"/>
  <c r="J17" i="12" l="1"/>
  <c r="K17" i="12"/>
  <c r="L17" i="12"/>
  <c r="F16" i="12" l="1"/>
  <c r="G16" i="12"/>
  <c r="H16" i="12"/>
  <c r="I16" i="12"/>
  <c r="E16" i="12"/>
</calcChain>
</file>

<file path=xl/sharedStrings.xml><?xml version="1.0" encoding="utf-8"?>
<sst xmlns="http://schemas.openxmlformats.org/spreadsheetml/2006/main" count="225" uniqueCount="155">
  <si>
    <t>lfd. Nummer</t>
  </si>
  <si>
    <t>Ort, Haltestelle</t>
  </si>
  <si>
    <t>Haltestellenname</t>
  </si>
  <si>
    <t>Grundschule</t>
  </si>
  <si>
    <t>Kirche</t>
  </si>
  <si>
    <t>Siedlung</t>
  </si>
  <si>
    <t>Kindergarten</t>
  </si>
  <si>
    <t xml:space="preserve">Typ A </t>
  </si>
  <si>
    <t>Typ B</t>
  </si>
  <si>
    <t>Typ C</t>
  </si>
  <si>
    <t>Anzahl Fahrplankästen</t>
  </si>
  <si>
    <t>Bahnhofstraße</t>
  </si>
  <si>
    <t>Willebadessen, Deppenhöfen</t>
  </si>
  <si>
    <t>Wlb-Eissen, Keck</t>
  </si>
  <si>
    <t>Keck</t>
  </si>
  <si>
    <t>Wlb-Eissen, Kornhaus</t>
  </si>
  <si>
    <t>Kornhaus</t>
  </si>
  <si>
    <t>Wlb-Eissen, Mitte</t>
  </si>
  <si>
    <t>Eissen Mitte</t>
  </si>
  <si>
    <t>Wlb-Engar, Spielplatz</t>
  </si>
  <si>
    <t>Spielplatz</t>
  </si>
  <si>
    <t>Wlb-Löwen, Femlinde</t>
  </si>
  <si>
    <t>Femlinde</t>
  </si>
  <si>
    <t>Wlb-Löwen, Michels</t>
  </si>
  <si>
    <t>Michels</t>
  </si>
  <si>
    <t>Wlb-Peckelsheim, Alfredshöhe</t>
  </si>
  <si>
    <t>Alfredshöhe</t>
  </si>
  <si>
    <t>Wlb-Peckelsheim, EAM</t>
  </si>
  <si>
    <t>EAM</t>
  </si>
  <si>
    <t>Wlb-Peckelsheim, Schönthal</t>
  </si>
  <si>
    <t>Schönthal</t>
  </si>
  <si>
    <t>Wlb-Peckelsheim, Siedlung</t>
  </si>
  <si>
    <t>Wlb-Willegassen, Trafo</t>
  </si>
  <si>
    <t>Trafo</t>
  </si>
  <si>
    <t>Bahnhof</t>
  </si>
  <si>
    <t>Busbahnhof</t>
  </si>
  <si>
    <t>Deppenhöfen</t>
  </si>
  <si>
    <t>Summe</t>
  </si>
  <si>
    <t>Mitte</t>
  </si>
  <si>
    <t>Wlb-Ikenhausen, Ikenhausen</t>
  </si>
  <si>
    <t>Ikenhausen</t>
  </si>
  <si>
    <t>Diva Nummer</t>
  </si>
  <si>
    <t>SLBT Kommmune</t>
  </si>
  <si>
    <t>SLBT Kreis</t>
  </si>
  <si>
    <t>SLBT Land</t>
  </si>
  <si>
    <t xml:space="preserve">außerorts </t>
  </si>
  <si>
    <t>SBLT Kommune</t>
  </si>
  <si>
    <t>SBLT Kreis</t>
  </si>
  <si>
    <t>SBLT Land</t>
  </si>
  <si>
    <t>Linienbündel 3 Brakel</t>
  </si>
  <si>
    <t>Summe Haltestellen-Stelen insgesamt:</t>
  </si>
  <si>
    <t>lfd. Nr.</t>
  </si>
  <si>
    <t>DIVA-Nummer</t>
  </si>
  <si>
    <t>Typ A</t>
  </si>
  <si>
    <r>
      <t xml:space="preserve">Stelen außerorts </t>
    </r>
    <r>
      <rPr>
        <sz val="10"/>
        <color theme="1"/>
        <rFont val="Arial"/>
        <family val="2"/>
      </rPr>
      <t>(0=nein, 1=ja)</t>
    </r>
  </si>
  <si>
    <t>Masten</t>
  </si>
  <si>
    <t>Rathaus</t>
  </si>
  <si>
    <t>Wlb-Altenheerse, Siedlung</t>
  </si>
  <si>
    <t>Willebadessen, Berheide</t>
  </si>
  <si>
    <t>Berheide</t>
  </si>
  <si>
    <t>Willebadessen, Nethebrücke</t>
  </si>
  <si>
    <t>Nethebrücke</t>
  </si>
  <si>
    <t>Willebadessen, Haus des Gastes</t>
  </si>
  <si>
    <t>Haus des Gastes</t>
  </si>
  <si>
    <t>Willebadessen, Wohnpark</t>
  </si>
  <si>
    <t>Wohnpark</t>
  </si>
  <si>
    <t>Willebadessen, Bahnhofstraße</t>
  </si>
  <si>
    <t>Willebadessen, Grundschule</t>
  </si>
  <si>
    <t>Willebadessen, Siedlung</t>
  </si>
  <si>
    <t>Willebadessen, Sportplatz</t>
  </si>
  <si>
    <t>Sportplatz</t>
  </si>
  <si>
    <t>Willebadessen, Bahnhof</t>
  </si>
  <si>
    <t>Willebadessen, Selle</t>
  </si>
  <si>
    <t>Selle</t>
  </si>
  <si>
    <t>Willebadessen, Teutonia</t>
  </si>
  <si>
    <t>Teutonia</t>
  </si>
  <si>
    <t>Willebadessen, Mertens</t>
  </si>
  <si>
    <t>Mertens</t>
  </si>
  <si>
    <t>Wlb-Borlinghausen, Hoffmann</t>
  </si>
  <si>
    <t>Hoffmann</t>
  </si>
  <si>
    <t>Wlb-Borlinghausen, Kirche</t>
  </si>
  <si>
    <t>Wlb-Borlinghausen, Altes Kornhaus</t>
  </si>
  <si>
    <t>Altes Kornhaus</t>
  </si>
  <si>
    <t>Wlb-Peckelsheim, Hauptschule</t>
  </si>
  <si>
    <t>Hauptschule</t>
  </si>
  <si>
    <t>Wlb-Peckelsheim, Realschule</t>
  </si>
  <si>
    <t>Realschule</t>
  </si>
  <si>
    <t>Wlb-Peckelsheim, Molkerei</t>
  </si>
  <si>
    <t>Molkerei</t>
  </si>
  <si>
    <t>Wlb-Peckelsheim, Markt</t>
  </si>
  <si>
    <t>Markt</t>
  </si>
  <si>
    <t>Wlb-Peckelsheim, Rathaus</t>
  </si>
  <si>
    <t>Wlb-Peckelsheim, Kindergarten</t>
  </si>
  <si>
    <t>Wlb-Peckelsheim, Busbahnhof</t>
  </si>
  <si>
    <t>Wlb-Peckelsheim, Lützer Straße</t>
  </si>
  <si>
    <t>Lützer Straße</t>
  </si>
  <si>
    <t>Wlb-Peckelsheim, Lehmann</t>
  </si>
  <si>
    <t>Lehmann</t>
  </si>
  <si>
    <t>Wlb-Niesen, Kindergarten</t>
  </si>
  <si>
    <t>Wlb-Niesen, Kirche</t>
  </si>
  <si>
    <t>Wlb-Peckelsheim, Ewers</t>
  </si>
  <si>
    <t>Ewers</t>
  </si>
  <si>
    <t>Wlb-Helmern, Zum Jüttebruch</t>
  </si>
  <si>
    <t>Zum Jüttebruch</t>
  </si>
  <si>
    <t>Wlb-Helmern, Ort</t>
  </si>
  <si>
    <t>Ort</t>
  </si>
  <si>
    <t>Willebadessen, Zur Lötke</t>
  </si>
  <si>
    <t>Zur Lötke</t>
  </si>
  <si>
    <t>Wlb-Fölsen, Nethebrücke</t>
  </si>
  <si>
    <t>Wlb-Altenheerse, Mitte</t>
  </si>
  <si>
    <t>Linienbündel 10 Egge</t>
  </si>
  <si>
    <t>Summen</t>
  </si>
  <si>
    <t>Ausbau in Fahrtrichtung</t>
  </si>
  <si>
    <t>Ausbau</t>
  </si>
  <si>
    <t>Wlb-Schweckhausen, Försterei</t>
  </si>
  <si>
    <t>Försterei</t>
  </si>
  <si>
    <t>Ri Kühlsen</t>
  </si>
  <si>
    <t>Ri Willebadessen</t>
  </si>
  <si>
    <t>Ri Haus des Gastes</t>
  </si>
  <si>
    <t>Ri Helmern</t>
  </si>
  <si>
    <t>vor Sparkasse</t>
  </si>
  <si>
    <t>vor Kloster</t>
  </si>
  <si>
    <t>Ri Bahnhofstraße</t>
  </si>
  <si>
    <t>Ri Bahnhof</t>
  </si>
  <si>
    <t>alle Richtungen</t>
  </si>
  <si>
    <t>Ri Borlinghausen</t>
  </si>
  <si>
    <t>Ri West</t>
  </si>
  <si>
    <t>Ri Ost</t>
  </si>
  <si>
    <t>Ostseite</t>
  </si>
  <si>
    <t>Westseite</t>
  </si>
  <si>
    <t>Ri Schwaney</t>
  </si>
  <si>
    <t>Ri Borlinghausen Mitte</t>
  </si>
  <si>
    <t>Ri Alle Ri</t>
  </si>
  <si>
    <t>Ri Warburg</t>
  </si>
  <si>
    <t>Alle Richtungen</t>
  </si>
  <si>
    <t>Ri Markt</t>
  </si>
  <si>
    <t>Richtung Michels</t>
  </si>
  <si>
    <t>Richtung Busbahnhof</t>
  </si>
  <si>
    <t>Ri Peckelsheim Busbahnhof</t>
  </si>
  <si>
    <t>Ri Borgentreich</t>
  </si>
  <si>
    <t>am Wartehäuschen</t>
  </si>
  <si>
    <t>Inselbahnsteig</t>
  </si>
  <si>
    <t>Ri Brakel</t>
  </si>
  <si>
    <t>Ri Peckelsheim Bbf</t>
  </si>
  <si>
    <t>Ri Peckelsheim</t>
  </si>
  <si>
    <t>Wendeplatz alle Ri</t>
  </si>
  <si>
    <t>Ri Nordost</t>
  </si>
  <si>
    <t>Ri Südwest</t>
  </si>
  <si>
    <t>Bemerkungen</t>
  </si>
  <si>
    <t>Ri Rimbeck</t>
  </si>
  <si>
    <t>Ri Süd</t>
  </si>
  <si>
    <t>Ri Nord</t>
  </si>
  <si>
    <t>Ri Ikenhausen</t>
  </si>
  <si>
    <t>Ri Hohenwepel</t>
  </si>
  <si>
    <t>Ri Natzungen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</si>
</sst>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6" fillId="0" borderId="0" xfId="0" applyFont="1" applyFill="1"/>
    <xf numFmtId="0" fontId="1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8" fillId="0" borderId="3" xfId="0" applyFont="1" applyBorder="1"/>
    <xf numFmtId="0" fontId="9" fillId="0" borderId="3" xfId="0" applyFont="1" applyBorder="1"/>
    <xf numFmtId="0" fontId="10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/>
    <xf numFmtId="0" fontId="4" fillId="0" borderId="0" xfId="0" applyFont="1" applyFill="1"/>
    <xf numFmtId="0" fontId="8" fillId="0" borderId="3" xfId="0" applyFont="1" applyBorder="1" applyAlignment="1">
      <alignment horizontal="right"/>
    </xf>
    <xf numFmtId="0" fontId="0" fillId="0" borderId="3" xfId="0" applyBorder="1"/>
    <xf numFmtId="0" fontId="1" fillId="0" borderId="11" xfId="0" applyFont="1" applyFill="1" applyBorder="1" applyAlignment="1">
      <alignment horizontal="center" vertical="center"/>
    </xf>
    <xf numFmtId="0" fontId="7" fillId="0" borderId="3" xfId="0" applyFont="1" applyFill="1" applyBorder="1"/>
    <xf numFmtId="1" fontId="7" fillId="0" borderId="3" xfId="0" applyNumberFormat="1" applyFont="1" applyFill="1" applyBorder="1" applyAlignment="1">
      <alignment horizontal="center"/>
    </xf>
    <xf numFmtId="0" fontId="7" fillId="0" borderId="3" xfId="0" applyFont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0" fillId="0" borderId="3" xfId="0" applyNumberFormat="1" applyFont="1" applyBorder="1" applyAlignment="1">
      <alignment vertical="top"/>
    </xf>
    <xf numFmtId="0" fontId="0" fillId="2" borderId="3" xfId="0" applyFill="1" applyBorder="1"/>
    <xf numFmtId="0" fontId="0" fillId="2" borderId="6" xfId="0" applyFill="1" applyBorder="1"/>
    <xf numFmtId="0" fontId="7" fillId="2" borderId="6" xfId="0" applyFont="1" applyFill="1" applyBorder="1"/>
    <xf numFmtId="0" fontId="7" fillId="2" borderId="3" xfId="0" applyFont="1" applyFill="1" applyBorder="1"/>
    <xf numFmtId="0" fontId="0" fillId="0" borderId="3" xfId="0" applyFill="1" applyBorder="1"/>
    <xf numFmtId="0" fontId="6" fillId="0" borderId="3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3" xfId="0" applyNumberFormat="1" applyFont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U25" sqref="U25"/>
    </sheetView>
  </sheetViews>
  <sheetFormatPr baseColWidth="10" defaultColWidth="11.42578125" defaultRowHeight="12.75" x14ac:dyDescent="0.2"/>
  <cols>
    <col min="1" max="1" width="17.7109375" style="3" bestFit="1" customWidth="1"/>
    <col min="2" max="2" width="19.140625" style="3" bestFit="1" customWidth="1"/>
    <col min="3" max="3" width="37.85546875" style="3" bestFit="1" customWidth="1"/>
    <col min="4" max="4" width="23.28515625" style="3" bestFit="1" customWidth="1"/>
    <col min="5" max="5" width="11.7109375" style="8" bestFit="1" customWidth="1"/>
    <col min="6" max="7" width="11.42578125" style="8"/>
    <col min="8" max="8" width="21.28515625" style="8" bestFit="1" customWidth="1"/>
    <col min="9" max="9" width="16" style="3" hidden="1" customWidth="1"/>
    <col min="10" max="10" width="19.42578125" style="3" hidden="1" customWidth="1"/>
    <col min="11" max="12" width="12.140625" style="3" hidden="1" customWidth="1"/>
    <col min="13" max="13" width="27.7109375" style="3" bestFit="1" customWidth="1"/>
    <col min="14" max="14" width="11.42578125" style="3"/>
    <col min="15" max="15" width="25.42578125" style="3" bestFit="1" customWidth="1"/>
    <col min="16" max="16" width="11.42578125" style="3"/>
    <col min="17" max="17" width="15.28515625" style="3" bestFit="1" customWidth="1"/>
    <col min="18" max="16384" width="11.42578125" style="3"/>
  </cols>
  <sheetData>
    <row r="1" spans="1:17" ht="30.75" thickBot="1" x14ac:dyDescent="0.3">
      <c r="A1" s="10" t="s">
        <v>0</v>
      </c>
      <c r="B1" s="13" t="s">
        <v>41</v>
      </c>
      <c r="C1" s="1" t="s">
        <v>1</v>
      </c>
      <c r="D1" s="1" t="s">
        <v>2</v>
      </c>
      <c r="E1" s="9" t="s">
        <v>7</v>
      </c>
      <c r="F1" s="1" t="s">
        <v>8</v>
      </c>
      <c r="G1" s="1" t="s">
        <v>9</v>
      </c>
      <c r="H1" s="5" t="s">
        <v>10</v>
      </c>
      <c r="I1" s="16" t="s">
        <v>45</v>
      </c>
      <c r="J1" s="16" t="s">
        <v>42</v>
      </c>
      <c r="K1" s="16" t="s">
        <v>43</v>
      </c>
      <c r="L1" s="28" t="s">
        <v>44</v>
      </c>
      <c r="M1" s="5" t="s">
        <v>112</v>
      </c>
      <c r="N1" s="5" t="s">
        <v>113</v>
      </c>
      <c r="O1" s="5" t="s">
        <v>112</v>
      </c>
      <c r="P1" s="5" t="s">
        <v>113</v>
      </c>
      <c r="Q1" s="5" t="s">
        <v>148</v>
      </c>
    </row>
    <row r="2" spans="1:17" ht="14.25" x14ac:dyDescent="0.2">
      <c r="A2" s="4">
        <v>1</v>
      </c>
      <c r="B2" s="14">
        <v>23208236</v>
      </c>
      <c r="C2" s="29" t="s">
        <v>12</v>
      </c>
      <c r="D2" s="29" t="s">
        <v>36</v>
      </c>
      <c r="E2" s="18"/>
      <c r="F2" s="30"/>
      <c r="G2" s="18">
        <v>1</v>
      </c>
      <c r="H2" s="18">
        <v>1</v>
      </c>
      <c r="I2" s="29">
        <v>0</v>
      </c>
      <c r="J2" s="29"/>
      <c r="K2" s="29"/>
      <c r="L2" s="29"/>
      <c r="M2" s="54" t="s">
        <v>149</v>
      </c>
      <c r="N2" s="49"/>
      <c r="O2" s="31">
        <v>0</v>
      </c>
      <c r="P2" s="49"/>
      <c r="Q2" s="51"/>
    </row>
    <row r="3" spans="1:17" ht="14.25" x14ac:dyDescent="0.2">
      <c r="A3" s="4">
        <v>2</v>
      </c>
      <c r="B3" s="14">
        <v>23208161</v>
      </c>
      <c r="C3" s="29" t="s">
        <v>13</v>
      </c>
      <c r="D3" s="29" t="s">
        <v>14</v>
      </c>
      <c r="E3" s="18"/>
      <c r="F3" s="30"/>
      <c r="G3" s="18">
        <v>2</v>
      </c>
      <c r="H3" s="18">
        <v>2</v>
      </c>
      <c r="I3" s="29">
        <v>0</v>
      </c>
      <c r="J3" s="29"/>
      <c r="K3" s="29"/>
      <c r="L3" s="29"/>
      <c r="M3" s="54" t="s">
        <v>144</v>
      </c>
      <c r="N3" s="50"/>
      <c r="O3" s="54" t="s">
        <v>139</v>
      </c>
      <c r="P3" s="50"/>
      <c r="Q3" s="51"/>
    </row>
    <row r="4" spans="1:17" ht="14.25" x14ac:dyDescent="0.2">
      <c r="A4" s="4">
        <v>3</v>
      </c>
      <c r="B4" s="14">
        <v>23208162</v>
      </c>
      <c r="C4" s="29" t="s">
        <v>15</v>
      </c>
      <c r="D4" s="29" t="s">
        <v>16</v>
      </c>
      <c r="E4" s="18"/>
      <c r="F4" s="30">
        <v>1</v>
      </c>
      <c r="G4" s="18">
        <v>1</v>
      </c>
      <c r="H4" s="18">
        <v>1</v>
      </c>
      <c r="I4" s="29">
        <v>0</v>
      </c>
      <c r="J4" s="29"/>
      <c r="K4" s="29"/>
      <c r="L4" s="29"/>
      <c r="M4" s="54" t="s">
        <v>139</v>
      </c>
      <c r="N4" s="50"/>
      <c r="O4" s="54" t="s">
        <v>144</v>
      </c>
      <c r="P4" s="50"/>
      <c r="Q4" s="51"/>
    </row>
    <row r="5" spans="1:17" s="15" customFormat="1" ht="14.25" x14ac:dyDescent="0.2">
      <c r="A5" s="4">
        <v>4</v>
      </c>
      <c r="B5" s="53">
        <v>23208163</v>
      </c>
      <c r="C5" s="29" t="s">
        <v>17</v>
      </c>
      <c r="D5" s="29" t="s">
        <v>18</v>
      </c>
      <c r="E5" s="18">
        <v>1</v>
      </c>
      <c r="F5" s="34"/>
      <c r="G5" s="33"/>
      <c r="H5" s="33"/>
      <c r="I5" s="32">
        <v>0</v>
      </c>
      <c r="J5" s="32"/>
      <c r="K5" s="32"/>
      <c r="L5" s="32"/>
      <c r="M5" s="54" t="s">
        <v>144</v>
      </c>
      <c r="N5" s="50"/>
      <c r="O5" s="54" t="s">
        <v>139</v>
      </c>
      <c r="P5" s="50"/>
      <c r="Q5" s="52"/>
    </row>
    <row r="6" spans="1:17" s="15" customFormat="1" ht="14.25" x14ac:dyDescent="0.2">
      <c r="A6" s="4">
        <v>5</v>
      </c>
      <c r="B6" s="53">
        <v>23208165</v>
      </c>
      <c r="C6" s="29" t="s">
        <v>19</v>
      </c>
      <c r="D6" s="29" t="s">
        <v>20</v>
      </c>
      <c r="E6" s="18">
        <v>2</v>
      </c>
      <c r="F6" s="34"/>
      <c r="G6" s="33"/>
      <c r="H6" s="33"/>
      <c r="I6" s="32">
        <v>0</v>
      </c>
      <c r="J6" s="32"/>
      <c r="K6" s="32"/>
      <c r="L6" s="32"/>
      <c r="M6" s="54" t="s">
        <v>150</v>
      </c>
      <c r="N6" s="50"/>
      <c r="O6" s="54" t="s">
        <v>151</v>
      </c>
      <c r="P6" s="50"/>
      <c r="Q6" s="52"/>
    </row>
    <row r="7" spans="1:17" ht="14.25" x14ac:dyDescent="0.2">
      <c r="A7" s="4">
        <v>6</v>
      </c>
      <c r="B7" s="14">
        <v>23208170</v>
      </c>
      <c r="C7" s="29" t="s">
        <v>39</v>
      </c>
      <c r="D7" s="29" t="s">
        <v>40</v>
      </c>
      <c r="E7" s="18">
        <v>1</v>
      </c>
      <c r="F7" s="30"/>
      <c r="G7" s="18"/>
      <c r="H7" s="18"/>
      <c r="I7" s="29">
        <v>0</v>
      </c>
      <c r="J7" s="29"/>
      <c r="K7" s="29"/>
      <c r="L7" s="29"/>
      <c r="M7" s="54" t="s">
        <v>124</v>
      </c>
      <c r="N7" s="50"/>
      <c r="O7" s="54">
        <v>0</v>
      </c>
      <c r="P7" s="50"/>
      <c r="Q7" s="51"/>
    </row>
    <row r="8" spans="1:17" ht="15" customHeight="1" x14ac:dyDescent="0.2">
      <c r="A8" s="4">
        <v>7</v>
      </c>
      <c r="B8" s="14">
        <v>23208171</v>
      </c>
      <c r="C8" s="29" t="s">
        <v>21</v>
      </c>
      <c r="D8" s="29" t="s">
        <v>22</v>
      </c>
      <c r="E8" s="18"/>
      <c r="F8" s="30">
        <v>1</v>
      </c>
      <c r="G8" s="18"/>
      <c r="H8" s="18"/>
      <c r="I8" s="29">
        <v>0</v>
      </c>
      <c r="J8" s="29"/>
      <c r="K8" s="29"/>
      <c r="L8" s="29"/>
      <c r="M8" s="54" t="s">
        <v>144</v>
      </c>
      <c r="N8" s="50"/>
      <c r="O8" s="31">
        <v>0</v>
      </c>
      <c r="P8" s="50"/>
      <c r="Q8" s="51"/>
    </row>
    <row r="9" spans="1:17" ht="14.25" x14ac:dyDescent="0.2">
      <c r="A9" s="4">
        <v>8</v>
      </c>
      <c r="B9" s="14">
        <v>23208172</v>
      </c>
      <c r="C9" s="29" t="s">
        <v>23</v>
      </c>
      <c r="D9" s="29" t="s">
        <v>24</v>
      </c>
      <c r="E9" s="18">
        <v>1</v>
      </c>
      <c r="F9" s="30"/>
      <c r="G9" s="18">
        <v>1</v>
      </c>
      <c r="H9" s="18">
        <v>1</v>
      </c>
      <c r="I9" s="29">
        <v>0</v>
      </c>
      <c r="J9" s="29"/>
      <c r="K9" s="29"/>
      <c r="L9" s="29"/>
      <c r="M9" s="54" t="s">
        <v>152</v>
      </c>
      <c r="N9" s="50"/>
      <c r="O9" s="54" t="s">
        <v>144</v>
      </c>
      <c r="P9" s="50"/>
      <c r="Q9" s="51"/>
    </row>
    <row r="10" spans="1:17" ht="14.25" x14ac:dyDescent="0.2">
      <c r="A10" s="4">
        <v>9</v>
      </c>
      <c r="B10" s="14">
        <v>23208222</v>
      </c>
      <c r="C10" s="29" t="s">
        <v>25</v>
      </c>
      <c r="D10" s="29" t="s">
        <v>26</v>
      </c>
      <c r="E10" s="18"/>
      <c r="F10" s="30"/>
      <c r="G10" s="18">
        <v>2</v>
      </c>
      <c r="H10" s="18">
        <v>2</v>
      </c>
      <c r="I10" s="29">
        <v>1</v>
      </c>
      <c r="J10" s="29"/>
      <c r="K10" s="29"/>
      <c r="L10" s="29">
        <v>2</v>
      </c>
      <c r="M10" s="54" t="s">
        <v>153</v>
      </c>
      <c r="N10" s="50"/>
      <c r="O10" s="54" t="s">
        <v>144</v>
      </c>
      <c r="P10" s="50"/>
      <c r="Q10" s="51"/>
    </row>
    <row r="11" spans="1:17" ht="14.25" x14ac:dyDescent="0.2">
      <c r="A11" s="4">
        <v>10</v>
      </c>
      <c r="B11" s="14">
        <v>23208178</v>
      </c>
      <c r="C11" s="29" t="s">
        <v>27</v>
      </c>
      <c r="D11" s="29" t="s">
        <v>28</v>
      </c>
      <c r="E11" s="18"/>
      <c r="F11" s="30"/>
      <c r="G11" s="18">
        <v>2</v>
      </c>
      <c r="H11" s="18">
        <v>2</v>
      </c>
      <c r="I11" s="29">
        <v>1</v>
      </c>
      <c r="J11" s="29"/>
      <c r="K11" s="29"/>
      <c r="L11" s="29">
        <v>2</v>
      </c>
      <c r="M11" s="54" t="s">
        <v>144</v>
      </c>
      <c r="N11" s="50"/>
      <c r="O11" s="54" t="s">
        <v>139</v>
      </c>
      <c r="P11" s="50"/>
      <c r="Q11" s="51"/>
    </row>
    <row r="12" spans="1:17" ht="14.25" x14ac:dyDescent="0.2">
      <c r="A12" s="4">
        <v>11</v>
      </c>
      <c r="B12" s="14">
        <v>23208177</v>
      </c>
      <c r="C12" s="29" t="s">
        <v>29</v>
      </c>
      <c r="D12" s="29" t="s">
        <v>30</v>
      </c>
      <c r="E12" s="18"/>
      <c r="F12" s="30"/>
      <c r="G12" s="18">
        <v>2</v>
      </c>
      <c r="H12" s="18">
        <v>2</v>
      </c>
      <c r="I12" s="29">
        <v>1</v>
      </c>
      <c r="J12" s="29"/>
      <c r="K12" s="29"/>
      <c r="L12" s="29">
        <v>2</v>
      </c>
      <c r="M12" s="54" t="s">
        <v>144</v>
      </c>
      <c r="N12" s="50"/>
      <c r="O12" s="54" t="s">
        <v>139</v>
      </c>
      <c r="P12" s="50"/>
      <c r="Q12" s="51"/>
    </row>
    <row r="13" spans="1:17" ht="14.25" x14ac:dyDescent="0.2">
      <c r="A13" s="4">
        <v>12</v>
      </c>
      <c r="B13" s="14">
        <v>23208186</v>
      </c>
      <c r="C13" s="29" t="s">
        <v>31</v>
      </c>
      <c r="D13" s="29" t="s">
        <v>5</v>
      </c>
      <c r="E13" s="18"/>
      <c r="F13" s="30"/>
      <c r="G13" s="18">
        <v>2</v>
      </c>
      <c r="H13" s="18">
        <v>2</v>
      </c>
      <c r="I13" s="29">
        <v>0</v>
      </c>
      <c r="J13" s="29"/>
      <c r="K13" s="29"/>
      <c r="L13" s="29"/>
      <c r="M13" s="54" t="s">
        <v>138</v>
      </c>
      <c r="N13" s="50"/>
      <c r="O13" s="54" t="s">
        <v>154</v>
      </c>
      <c r="P13" s="50"/>
      <c r="Q13" s="51"/>
    </row>
    <row r="14" spans="1:17" ht="14.25" x14ac:dyDescent="0.2">
      <c r="A14" s="4">
        <v>13</v>
      </c>
      <c r="B14" s="14">
        <v>23208187</v>
      </c>
      <c r="C14" s="29" t="s">
        <v>114</v>
      </c>
      <c r="D14" s="29" t="s">
        <v>115</v>
      </c>
      <c r="E14" s="18"/>
      <c r="F14" s="30">
        <v>2</v>
      </c>
      <c r="G14" s="18"/>
      <c r="H14" s="18"/>
      <c r="I14" s="29">
        <v>0</v>
      </c>
      <c r="J14" s="29"/>
      <c r="K14" s="29"/>
      <c r="L14" s="29"/>
      <c r="M14" s="54" t="s">
        <v>144</v>
      </c>
      <c r="N14" s="50"/>
      <c r="O14" s="54" t="s">
        <v>154</v>
      </c>
      <c r="P14" s="50"/>
      <c r="Q14" s="51"/>
    </row>
    <row r="15" spans="1:17" ht="14.25" x14ac:dyDescent="0.2">
      <c r="A15" s="4">
        <v>14</v>
      </c>
      <c r="B15" s="14">
        <v>23208226</v>
      </c>
      <c r="C15" s="29" t="s">
        <v>32</v>
      </c>
      <c r="D15" s="29" t="s">
        <v>33</v>
      </c>
      <c r="E15" s="18"/>
      <c r="F15" s="30">
        <v>2</v>
      </c>
      <c r="G15" s="18"/>
      <c r="H15" s="18"/>
      <c r="I15" s="29">
        <v>1</v>
      </c>
      <c r="J15" s="29"/>
      <c r="K15" s="29"/>
      <c r="L15" s="29">
        <v>2</v>
      </c>
      <c r="M15" s="54" t="s">
        <v>154</v>
      </c>
      <c r="N15" s="50"/>
      <c r="O15" s="54" t="s">
        <v>144</v>
      </c>
      <c r="P15" s="50"/>
      <c r="Q15" s="51"/>
    </row>
    <row r="16" spans="1:17" ht="15" x14ac:dyDescent="0.25">
      <c r="A16" s="2"/>
      <c r="B16" s="2"/>
      <c r="C16" s="20" t="s">
        <v>49</v>
      </c>
      <c r="D16" s="17" t="s">
        <v>37</v>
      </c>
      <c r="E16" s="18">
        <f>SUM(E2:E15)</f>
        <v>5</v>
      </c>
      <c r="F16" s="18">
        <f>SUM(F2:F15)</f>
        <v>6</v>
      </c>
      <c r="G16" s="18">
        <f>SUM(G2:G15)</f>
        <v>13</v>
      </c>
      <c r="H16" s="18">
        <f>SUM(H2:H15)</f>
        <v>13</v>
      </c>
      <c r="I16" s="18">
        <f>SUM(I2:I15)</f>
        <v>4</v>
      </c>
      <c r="J16" s="19" t="s">
        <v>46</v>
      </c>
      <c r="K16" s="19" t="s">
        <v>47</v>
      </c>
      <c r="L16" s="19" t="s">
        <v>48</v>
      </c>
      <c r="N16" s="35"/>
      <c r="O16" s="35"/>
      <c r="P16" s="35"/>
    </row>
    <row r="17" spans="1:16" ht="14.25" x14ac:dyDescent="0.2">
      <c r="A17" s="36"/>
      <c r="B17" s="36"/>
      <c r="C17" s="19" t="s">
        <v>50</v>
      </c>
      <c r="D17" s="29"/>
      <c r="E17" s="18"/>
      <c r="F17" s="18"/>
      <c r="G17" s="18"/>
      <c r="H17" s="18"/>
      <c r="I17" s="29"/>
      <c r="J17" s="18">
        <f>SUM(J2:J15)</f>
        <v>0</v>
      </c>
      <c r="K17" s="18">
        <f>SUM(K2:K15)</f>
        <v>0</v>
      </c>
      <c r="L17" s="18">
        <f>SUM(L2:L15)</f>
        <v>8</v>
      </c>
      <c r="M17" s="35"/>
      <c r="N17" s="35"/>
      <c r="O17" s="35"/>
      <c r="P17" s="35"/>
    </row>
    <row r="18" spans="1:16" x14ac:dyDescent="0.2">
      <c r="A18" s="6"/>
      <c r="B18" s="6"/>
      <c r="C18" s="6"/>
      <c r="D18" s="6"/>
      <c r="E18" s="7"/>
      <c r="F18" s="7"/>
      <c r="G18" s="7"/>
      <c r="H18" s="7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130" zoomScaleNormal="130" workbookViewId="0">
      <selection activeCell="V7" sqref="V7"/>
    </sheetView>
  </sheetViews>
  <sheetFormatPr baseColWidth="10" defaultRowHeight="12.75" x14ac:dyDescent="0.2"/>
  <cols>
    <col min="2" max="2" width="13.7109375" bestFit="1" customWidth="1"/>
    <col min="3" max="3" width="36.85546875" customWidth="1"/>
    <col min="4" max="4" width="17" bestFit="1" customWidth="1"/>
    <col min="5" max="5" width="7.5703125" customWidth="1"/>
    <col min="6" max="6" width="7.7109375" customWidth="1"/>
    <col min="7" max="7" width="7.42578125" customWidth="1"/>
    <col min="10" max="10" width="0" hidden="1" customWidth="1"/>
    <col min="11" max="11" width="9.140625" hidden="1" customWidth="1"/>
    <col min="12" max="12" width="10.140625" hidden="1" customWidth="1"/>
    <col min="13" max="13" width="7.28515625" hidden="1" customWidth="1"/>
    <col min="14" max="14" width="23" bestFit="1" customWidth="1"/>
    <col min="16" max="16" width="23" bestFit="1" customWidth="1"/>
    <col min="18" max="18" width="13.7109375" bestFit="1" customWidth="1"/>
  </cols>
  <sheetData>
    <row r="1" spans="1:18" ht="39" thickBot="1" x14ac:dyDescent="0.25">
      <c r="A1" s="40" t="s">
        <v>51</v>
      </c>
      <c r="B1" s="41" t="s">
        <v>52</v>
      </c>
      <c r="C1" s="21" t="s">
        <v>1</v>
      </c>
      <c r="D1" s="21" t="s">
        <v>2</v>
      </c>
      <c r="E1" s="42" t="s">
        <v>53</v>
      </c>
      <c r="F1" s="42" t="s">
        <v>8</v>
      </c>
      <c r="G1" s="43" t="s">
        <v>9</v>
      </c>
      <c r="H1" s="44" t="s">
        <v>10</v>
      </c>
      <c r="I1" s="42" t="s">
        <v>54</v>
      </c>
      <c r="J1" s="42" t="s">
        <v>46</v>
      </c>
      <c r="K1" s="42" t="s">
        <v>47</v>
      </c>
      <c r="L1" s="42" t="s">
        <v>48</v>
      </c>
      <c r="M1" s="42" t="s">
        <v>55</v>
      </c>
      <c r="N1" s="42" t="s">
        <v>112</v>
      </c>
      <c r="O1" s="42" t="s">
        <v>113</v>
      </c>
      <c r="P1" s="42" t="s">
        <v>112</v>
      </c>
      <c r="Q1" s="42" t="s">
        <v>113</v>
      </c>
      <c r="R1" s="42" t="s">
        <v>148</v>
      </c>
    </row>
    <row r="2" spans="1:18" x14ac:dyDescent="0.2">
      <c r="A2" s="37">
        <v>1</v>
      </c>
      <c r="B2" s="38">
        <v>23208156</v>
      </c>
      <c r="C2" s="39" t="s">
        <v>57</v>
      </c>
      <c r="D2" s="39" t="s">
        <v>5</v>
      </c>
      <c r="E2" s="39">
        <v>2</v>
      </c>
      <c r="F2" s="39"/>
      <c r="G2" s="39"/>
      <c r="H2" s="39"/>
      <c r="I2" s="39">
        <v>0</v>
      </c>
      <c r="J2" s="39"/>
      <c r="K2" s="39"/>
      <c r="L2" s="39"/>
      <c r="M2" s="39">
        <f t="shared" ref="M2:M33" si="0">I2*(E2+F2+G2)</f>
        <v>0</v>
      </c>
      <c r="N2" s="46" t="s">
        <v>116</v>
      </c>
      <c r="O2" s="47"/>
      <c r="P2" s="46" t="s">
        <v>117</v>
      </c>
      <c r="Q2" s="48"/>
      <c r="R2" s="27"/>
    </row>
    <row r="3" spans="1:18" x14ac:dyDescent="0.2">
      <c r="A3" s="22">
        <v>2</v>
      </c>
      <c r="B3" s="12">
        <v>23208190</v>
      </c>
      <c r="C3" s="11" t="s">
        <v>58</v>
      </c>
      <c r="D3" s="11" t="s">
        <v>59</v>
      </c>
      <c r="E3" s="11"/>
      <c r="F3" s="11"/>
      <c r="G3" s="11">
        <v>2</v>
      </c>
      <c r="H3" s="11">
        <v>2</v>
      </c>
      <c r="I3" s="11">
        <v>1</v>
      </c>
      <c r="J3" s="11"/>
      <c r="K3" s="11">
        <v>2</v>
      </c>
      <c r="L3" s="11"/>
      <c r="M3" s="11">
        <f t="shared" si="0"/>
        <v>2</v>
      </c>
      <c r="N3" s="46" t="s">
        <v>116</v>
      </c>
      <c r="O3" s="47"/>
      <c r="P3" s="46" t="s">
        <v>117</v>
      </c>
      <c r="Q3" s="47"/>
      <c r="R3" s="27"/>
    </row>
    <row r="4" spans="1:18" x14ac:dyDescent="0.2">
      <c r="A4" s="22">
        <v>3</v>
      </c>
      <c r="B4" s="12">
        <v>23208192</v>
      </c>
      <c r="C4" s="11" t="s">
        <v>60</v>
      </c>
      <c r="D4" s="11" t="s">
        <v>61</v>
      </c>
      <c r="E4" s="11"/>
      <c r="F4" s="11">
        <v>2</v>
      </c>
      <c r="G4" s="11">
        <v>0</v>
      </c>
      <c r="H4" s="11">
        <v>0</v>
      </c>
      <c r="I4" s="11">
        <v>0</v>
      </c>
      <c r="J4" s="11"/>
      <c r="K4" s="11"/>
      <c r="L4" s="11"/>
      <c r="M4" s="11">
        <f t="shared" si="0"/>
        <v>0</v>
      </c>
      <c r="N4" s="46" t="s">
        <v>118</v>
      </c>
      <c r="O4" s="47"/>
      <c r="P4" s="46" t="s">
        <v>119</v>
      </c>
      <c r="Q4" s="47"/>
      <c r="R4" s="27"/>
    </row>
    <row r="5" spans="1:18" x14ac:dyDescent="0.2">
      <c r="A5" s="22">
        <v>4</v>
      </c>
      <c r="B5" s="12">
        <v>23208231</v>
      </c>
      <c r="C5" s="11" t="s">
        <v>62</v>
      </c>
      <c r="D5" s="11" t="s">
        <v>63</v>
      </c>
      <c r="E5" s="11">
        <v>2</v>
      </c>
      <c r="F5" s="11"/>
      <c r="G5" s="11"/>
      <c r="H5" s="11"/>
      <c r="I5" s="11">
        <v>0</v>
      </c>
      <c r="J5" s="11"/>
      <c r="K5" s="11"/>
      <c r="L5" s="11"/>
      <c r="M5" s="11">
        <f t="shared" si="0"/>
        <v>0</v>
      </c>
      <c r="N5" s="46" t="s">
        <v>120</v>
      </c>
      <c r="O5" s="47"/>
      <c r="P5" s="46" t="s">
        <v>121</v>
      </c>
      <c r="Q5" s="47"/>
      <c r="R5" s="27"/>
    </row>
    <row r="6" spans="1:18" x14ac:dyDescent="0.2">
      <c r="A6" s="22">
        <v>5</v>
      </c>
      <c r="B6" s="12">
        <v>23209174</v>
      </c>
      <c r="C6" s="11" t="s">
        <v>64</v>
      </c>
      <c r="D6" s="11" t="s">
        <v>65</v>
      </c>
      <c r="E6" s="11"/>
      <c r="F6" s="11"/>
      <c r="G6" s="11">
        <v>2</v>
      </c>
      <c r="H6" s="11">
        <v>4</v>
      </c>
      <c r="I6" s="11">
        <v>0</v>
      </c>
      <c r="J6" s="11"/>
      <c r="K6" s="11"/>
      <c r="L6" s="11"/>
      <c r="M6" s="11">
        <f t="shared" si="0"/>
        <v>0</v>
      </c>
      <c r="N6" s="46" t="s">
        <v>122</v>
      </c>
      <c r="O6" s="47"/>
      <c r="P6" s="46" t="s">
        <v>118</v>
      </c>
      <c r="Q6" s="47"/>
      <c r="R6" s="27"/>
    </row>
    <row r="7" spans="1:18" x14ac:dyDescent="0.2">
      <c r="A7" s="22">
        <v>6</v>
      </c>
      <c r="B7" s="12">
        <v>23208189</v>
      </c>
      <c r="C7" s="11" t="s">
        <v>66</v>
      </c>
      <c r="D7" s="11" t="s">
        <v>11</v>
      </c>
      <c r="E7" s="11"/>
      <c r="F7" s="11">
        <v>2</v>
      </c>
      <c r="G7" s="11"/>
      <c r="H7" s="11"/>
      <c r="I7" s="11">
        <v>0</v>
      </c>
      <c r="J7" s="11"/>
      <c r="K7" s="11"/>
      <c r="L7" s="11"/>
      <c r="M7" s="11">
        <f t="shared" si="0"/>
        <v>0</v>
      </c>
      <c r="N7" s="46" t="s">
        <v>123</v>
      </c>
      <c r="O7" s="47"/>
      <c r="P7" s="46" t="s">
        <v>118</v>
      </c>
      <c r="Q7" s="47"/>
      <c r="R7" s="27"/>
    </row>
    <row r="8" spans="1:18" x14ac:dyDescent="0.2">
      <c r="A8" s="22">
        <v>7</v>
      </c>
      <c r="B8" s="12">
        <v>23208241</v>
      </c>
      <c r="C8" s="11" t="s">
        <v>67</v>
      </c>
      <c r="D8" s="11" t="s">
        <v>3</v>
      </c>
      <c r="E8" s="11"/>
      <c r="F8" s="11">
        <v>1</v>
      </c>
      <c r="G8" s="11"/>
      <c r="H8" s="11"/>
      <c r="I8" s="11">
        <v>0</v>
      </c>
      <c r="J8" s="11"/>
      <c r="K8" s="11"/>
      <c r="L8" s="11"/>
      <c r="M8" s="11">
        <f t="shared" si="0"/>
        <v>0</v>
      </c>
      <c r="N8" s="46" t="s">
        <v>124</v>
      </c>
      <c r="O8" s="47"/>
      <c r="P8" s="27">
        <v>0</v>
      </c>
      <c r="Q8" s="47"/>
      <c r="R8" s="27"/>
    </row>
    <row r="9" spans="1:18" x14ac:dyDescent="0.2">
      <c r="A9" s="22">
        <v>8</v>
      </c>
      <c r="B9" s="12">
        <v>23208194</v>
      </c>
      <c r="C9" s="11" t="s">
        <v>68</v>
      </c>
      <c r="D9" s="11" t="s">
        <v>5</v>
      </c>
      <c r="E9" s="11"/>
      <c r="F9" s="11"/>
      <c r="G9" s="11">
        <v>2</v>
      </c>
      <c r="H9" s="11">
        <v>2</v>
      </c>
      <c r="I9" s="11">
        <v>0</v>
      </c>
      <c r="J9" s="11"/>
      <c r="K9" s="11"/>
      <c r="L9" s="11"/>
      <c r="M9" s="11">
        <f t="shared" si="0"/>
        <v>0</v>
      </c>
      <c r="N9" s="46" t="s">
        <v>125</v>
      </c>
      <c r="O9" s="47"/>
      <c r="P9" s="46" t="s">
        <v>118</v>
      </c>
      <c r="Q9" s="47"/>
      <c r="R9" s="27"/>
    </row>
    <row r="10" spans="1:18" x14ac:dyDescent="0.2">
      <c r="A10" s="22">
        <v>9</v>
      </c>
      <c r="B10" s="12">
        <v>23202417</v>
      </c>
      <c r="C10" s="11" t="s">
        <v>69</v>
      </c>
      <c r="D10" s="11" t="s">
        <v>70</v>
      </c>
      <c r="E10" s="11"/>
      <c r="F10" s="11"/>
      <c r="G10" s="11">
        <v>1</v>
      </c>
      <c r="H10" s="11">
        <v>1</v>
      </c>
      <c r="I10" s="11">
        <v>0</v>
      </c>
      <c r="J10" s="11"/>
      <c r="K10" s="11"/>
      <c r="L10" s="11"/>
      <c r="M10" s="11">
        <f t="shared" si="0"/>
        <v>0</v>
      </c>
      <c r="N10" s="46" t="s">
        <v>126</v>
      </c>
      <c r="O10" s="47"/>
      <c r="P10" s="46" t="s">
        <v>127</v>
      </c>
      <c r="Q10" s="47"/>
      <c r="R10" s="27"/>
    </row>
    <row r="11" spans="1:18" x14ac:dyDescent="0.2">
      <c r="A11" s="22">
        <v>10</v>
      </c>
      <c r="B11" s="12">
        <v>23209892</v>
      </c>
      <c r="C11" s="11" t="s">
        <v>71</v>
      </c>
      <c r="D11" s="11" t="s">
        <v>34</v>
      </c>
      <c r="E11" s="11">
        <v>1</v>
      </c>
      <c r="F11" s="11"/>
      <c r="G11" s="11"/>
      <c r="H11" s="11"/>
      <c r="I11" s="11">
        <v>0</v>
      </c>
      <c r="J11" s="11"/>
      <c r="K11" s="11"/>
      <c r="L11" s="11"/>
      <c r="M11" s="11">
        <f t="shared" si="0"/>
        <v>0</v>
      </c>
      <c r="N11" s="46" t="s">
        <v>128</v>
      </c>
      <c r="O11" s="47"/>
      <c r="P11" s="46" t="s">
        <v>129</v>
      </c>
      <c r="Q11" s="47"/>
      <c r="R11" s="27"/>
    </row>
    <row r="12" spans="1:18" x14ac:dyDescent="0.2">
      <c r="A12" s="22">
        <v>11</v>
      </c>
      <c r="B12" s="12">
        <v>23240307</v>
      </c>
      <c r="C12" s="11" t="s">
        <v>72</v>
      </c>
      <c r="D12" s="11" t="s">
        <v>73</v>
      </c>
      <c r="E12" s="11"/>
      <c r="F12" s="11"/>
      <c r="G12" s="11">
        <v>2</v>
      </c>
      <c r="H12" s="11">
        <v>2</v>
      </c>
      <c r="I12" s="11">
        <v>1</v>
      </c>
      <c r="J12" s="11"/>
      <c r="K12" s="11"/>
      <c r="L12" s="11">
        <v>2</v>
      </c>
      <c r="M12" s="11">
        <f t="shared" si="0"/>
        <v>2</v>
      </c>
      <c r="N12" s="46" t="s">
        <v>117</v>
      </c>
      <c r="O12" s="47"/>
      <c r="P12" s="46" t="s">
        <v>130</v>
      </c>
      <c r="Q12" s="47"/>
      <c r="R12" s="27"/>
    </row>
    <row r="13" spans="1:18" x14ac:dyDescent="0.2">
      <c r="A13" s="22">
        <v>12</v>
      </c>
      <c r="B13" s="12">
        <v>23208188</v>
      </c>
      <c r="C13" s="11" t="s">
        <v>74</v>
      </c>
      <c r="D13" s="11" t="s">
        <v>75</v>
      </c>
      <c r="E13" s="11"/>
      <c r="F13" s="11"/>
      <c r="G13" s="11">
        <v>2</v>
      </c>
      <c r="H13" s="11">
        <v>2</v>
      </c>
      <c r="I13" s="11">
        <v>1</v>
      </c>
      <c r="J13" s="11"/>
      <c r="K13" s="11"/>
      <c r="L13" s="11">
        <v>2</v>
      </c>
      <c r="M13" s="11">
        <f t="shared" si="0"/>
        <v>2</v>
      </c>
      <c r="N13" s="46" t="s">
        <v>125</v>
      </c>
      <c r="O13" s="47"/>
      <c r="P13" s="46" t="s">
        <v>117</v>
      </c>
      <c r="Q13" s="47"/>
      <c r="R13" s="27"/>
    </row>
    <row r="14" spans="1:18" x14ac:dyDescent="0.2">
      <c r="A14" s="22">
        <v>13</v>
      </c>
      <c r="B14" s="12">
        <v>23240111</v>
      </c>
      <c r="C14" s="11" t="s">
        <v>76</v>
      </c>
      <c r="D14" s="11" t="s">
        <v>77</v>
      </c>
      <c r="E14" s="11"/>
      <c r="F14" s="11"/>
      <c r="G14" s="11">
        <v>2</v>
      </c>
      <c r="H14" s="11">
        <v>2</v>
      </c>
      <c r="I14" s="11">
        <v>1</v>
      </c>
      <c r="J14" s="11"/>
      <c r="K14" s="11"/>
      <c r="L14" s="11">
        <v>2</v>
      </c>
      <c r="M14" s="11">
        <f t="shared" si="0"/>
        <v>2</v>
      </c>
      <c r="N14" s="46" t="s">
        <v>125</v>
      </c>
      <c r="O14" s="47"/>
      <c r="P14" s="46" t="s">
        <v>117</v>
      </c>
      <c r="Q14" s="47"/>
      <c r="R14" s="27"/>
    </row>
    <row r="15" spans="1:18" x14ac:dyDescent="0.2">
      <c r="A15" s="22">
        <v>14</v>
      </c>
      <c r="B15" s="12">
        <v>23208159</v>
      </c>
      <c r="C15" s="11" t="s">
        <v>78</v>
      </c>
      <c r="D15" s="11" t="s">
        <v>79</v>
      </c>
      <c r="E15" s="11"/>
      <c r="F15" s="11"/>
      <c r="G15" s="11">
        <v>2</v>
      </c>
      <c r="H15" s="11">
        <v>2</v>
      </c>
      <c r="I15" s="11">
        <v>1</v>
      </c>
      <c r="J15" s="11"/>
      <c r="K15" s="11">
        <v>2</v>
      </c>
      <c r="L15" s="11"/>
      <c r="M15" s="11">
        <f t="shared" si="0"/>
        <v>2</v>
      </c>
      <c r="N15" s="46" t="s">
        <v>131</v>
      </c>
      <c r="O15" s="47"/>
      <c r="P15" s="46" t="s">
        <v>117</v>
      </c>
      <c r="Q15" s="47"/>
      <c r="R15" s="27"/>
    </row>
    <row r="16" spans="1:18" x14ac:dyDescent="0.2">
      <c r="A16" s="22">
        <v>15</v>
      </c>
      <c r="B16" s="12">
        <v>23208160</v>
      </c>
      <c r="C16" s="11" t="s">
        <v>80</v>
      </c>
      <c r="D16" s="11" t="s">
        <v>4</v>
      </c>
      <c r="E16" s="11"/>
      <c r="F16" s="11">
        <v>1</v>
      </c>
      <c r="G16" s="11"/>
      <c r="H16" s="11"/>
      <c r="I16" s="11">
        <v>0</v>
      </c>
      <c r="J16" s="11"/>
      <c r="K16" s="11"/>
      <c r="L16" s="11"/>
      <c r="M16" s="11">
        <f t="shared" si="0"/>
        <v>0</v>
      </c>
      <c r="N16" s="46" t="s">
        <v>132</v>
      </c>
      <c r="O16" s="47"/>
      <c r="P16" s="27">
        <v>0</v>
      </c>
      <c r="Q16" s="47"/>
      <c r="R16" s="27"/>
    </row>
    <row r="17" spans="1:18" x14ac:dyDescent="0.2">
      <c r="A17" s="22">
        <v>16</v>
      </c>
      <c r="B17" s="12">
        <v>23240481</v>
      </c>
      <c r="C17" s="11" t="s">
        <v>81</v>
      </c>
      <c r="D17" s="11" t="s">
        <v>82</v>
      </c>
      <c r="E17" s="11"/>
      <c r="F17" s="11"/>
      <c r="G17" s="11">
        <v>2</v>
      </c>
      <c r="H17" s="11">
        <v>2</v>
      </c>
      <c r="I17" s="11">
        <v>0</v>
      </c>
      <c r="J17" s="11"/>
      <c r="K17" s="11"/>
      <c r="L17" s="11"/>
      <c r="M17" s="11">
        <f t="shared" si="0"/>
        <v>0</v>
      </c>
      <c r="N17" s="46" t="s">
        <v>133</v>
      </c>
      <c r="O17" s="47"/>
      <c r="P17" s="46" t="s">
        <v>117</v>
      </c>
      <c r="Q17" s="47"/>
      <c r="R17" s="27"/>
    </row>
    <row r="18" spans="1:18" x14ac:dyDescent="0.2">
      <c r="A18" s="22">
        <v>17</v>
      </c>
      <c r="B18" s="12">
        <v>23208180</v>
      </c>
      <c r="C18" s="11" t="s">
        <v>83</v>
      </c>
      <c r="D18" s="11" t="s">
        <v>84</v>
      </c>
      <c r="E18" s="11"/>
      <c r="F18" s="11">
        <v>1</v>
      </c>
      <c r="G18" s="11"/>
      <c r="H18" s="11"/>
      <c r="I18" s="11">
        <v>0</v>
      </c>
      <c r="J18" s="11"/>
      <c r="K18" s="11"/>
      <c r="L18" s="11"/>
      <c r="M18" s="11">
        <f t="shared" si="0"/>
        <v>0</v>
      </c>
      <c r="N18" s="46" t="s">
        <v>124</v>
      </c>
      <c r="O18" s="47"/>
      <c r="P18" s="27">
        <v>0</v>
      </c>
      <c r="Q18" s="47"/>
      <c r="R18" s="27"/>
    </row>
    <row r="19" spans="1:18" x14ac:dyDescent="0.2">
      <c r="A19" s="22">
        <v>18</v>
      </c>
      <c r="B19" s="12">
        <v>23208185</v>
      </c>
      <c r="C19" s="11" t="s">
        <v>85</v>
      </c>
      <c r="D19" s="11" t="s">
        <v>86</v>
      </c>
      <c r="E19" s="11"/>
      <c r="F19" s="11">
        <v>1</v>
      </c>
      <c r="G19" s="11"/>
      <c r="H19" s="11"/>
      <c r="I19" s="11">
        <v>0</v>
      </c>
      <c r="J19" s="11"/>
      <c r="K19" s="11"/>
      <c r="L19" s="11"/>
      <c r="M19" s="11">
        <f t="shared" si="0"/>
        <v>0</v>
      </c>
      <c r="N19" s="46" t="s">
        <v>134</v>
      </c>
      <c r="O19" s="47"/>
      <c r="P19" s="27">
        <v>0</v>
      </c>
      <c r="Q19" s="47"/>
      <c r="R19" s="27"/>
    </row>
    <row r="20" spans="1:18" x14ac:dyDescent="0.2">
      <c r="A20" s="22">
        <v>19</v>
      </c>
      <c r="B20" s="12">
        <v>23208183</v>
      </c>
      <c r="C20" s="11" t="s">
        <v>87</v>
      </c>
      <c r="D20" s="11" t="s">
        <v>88</v>
      </c>
      <c r="E20" s="11"/>
      <c r="F20" s="11">
        <v>2</v>
      </c>
      <c r="G20" s="11"/>
      <c r="H20" s="11"/>
      <c r="I20" s="11">
        <v>0</v>
      </c>
      <c r="J20" s="11"/>
      <c r="K20" s="11"/>
      <c r="L20" s="11"/>
      <c r="M20" s="11">
        <f t="shared" si="0"/>
        <v>0</v>
      </c>
      <c r="N20" s="46" t="s">
        <v>135</v>
      </c>
      <c r="O20" s="47"/>
      <c r="P20" s="46" t="s">
        <v>136</v>
      </c>
      <c r="Q20" s="47"/>
      <c r="R20" s="27"/>
    </row>
    <row r="21" spans="1:18" x14ac:dyDescent="0.2">
      <c r="A21" s="22">
        <v>20</v>
      </c>
      <c r="B21" s="12">
        <v>23208182</v>
      </c>
      <c r="C21" s="11" t="s">
        <v>89</v>
      </c>
      <c r="D21" s="11" t="s">
        <v>90</v>
      </c>
      <c r="E21" s="11"/>
      <c r="F21" s="11">
        <v>1</v>
      </c>
      <c r="G21" s="11"/>
      <c r="H21" s="11"/>
      <c r="I21" s="11">
        <v>0</v>
      </c>
      <c r="J21" s="11"/>
      <c r="K21" s="11"/>
      <c r="L21" s="11"/>
      <c r="M21" s="11">
        <f t="shared" si="0"/>
        <v>0</v>
      </c>
      <c r="N21" s="46" t="s">
        <v>137</v>
      </c>
      <c r="O21" s="47"/>
      <c r="P21" s="27">
        <v>0</v>
      </c>
      <c r="Q21" s="47"/>
      <c r="R21" s="27"/>
    </row>
    <row r="22" spans="1:18" x14ac:dyDescent="0.2">
      <c r="A22" s="22">
        <v>21</v>
      </c>
      <c r="B22" s="12">
        <v>23208184</v>
      </c>
      <c r="C22" s="11" t="s">
        <v>91</v>
      </c>
      <c r="D22" s="11" t="s">
        <v>56</v>
      </c>
      <c r="E22" s="11">
        <v>2</v>
      </c>
      <c r="F22" s="11"/>
      <c r="G22" s="11"/>
      <c r="H22" s="11"/>
      <c r="I22" s="11">
        <v>0</v>
      </c>
      <c r="J22" s="11"/>
      <c r="K22" s="11"/>
      <c r="L22" s="11"/>
      <c r="M22" s="11">
        <f t="shared" si="0"/>
        <v>0</v>
      </c>
      <c r="N22" s="46" t="s">
        <v>138</v>
      </c>
      <c r="O22" s="47"/>
      <c r="P22" s="46" t="s">
        <v>139</v>
      </c>
      <c r="Q22" s="47"/>
      <c r="R22" s="27"/>
    </row>
    <row r="23" spans="1:18" x14ac:dyDescent="0.2">
      <c r="A23" s="22">
        <v>22</v>
      </c>
      <c r="B23" s="12">
        <v>23208240</v>
      </c>
      <c r="C23" s="11" t="s">
        <v>92</v>
      </c>
      <c r="D23" s="11" t="s">
        <v>6</v>
      </c>
      <c r="E23" s="11"/>
      <c r="F23" s="11">
        <v>1</v>
      </c>
      <c r="G23" s="11"/>
      <c r="H23" s="11"/>
      <c r="I23" s="11">
        <v>0</v>
      </c>
      <c r="J23" s="11"/>
      <c r="K23" s="11"/>
      <c r="L23" s="11"/>
      <c r="M23" s="11">
        <f t="shared" si="0"/>
        <v>0</v>
      </c>
      <c r="N23" s="46" t="s">
        <v>124</v>
      </c>
      <c r="O23" s="47"/>
      <c r="P23" s="27">
        <v>0</v>
      </c>
      <c r="Q23" s="47"/>
      <c r="R23" s="27"/>
    </row>
    <row r="24" spans="1:18" x14ac:dyDescent="0.2">
      <c r="A24" s="22">
        <v>23</v>
      </c>
      <c r="B24" s="12">
        <v>23208179</v>
      </c>
      <c r="C24" s="11" t="s">
        <v>93</v>
      </c>
      <c r="D24" s="11" t="s">
        <v>35</v>
      </c>
      <c r="E24" s="11">
        <v>1</v>
      </c>
      <c r="F24" s="11"/>
      <c r="G24" s="11">
        <v>1</v>
      </c>
      <c r="H24" s="11"/>
      <c r="I24" s="11">
        <v>0</v>
      </c>
      <c r="J24" s="11"/>
      <c r="K24" s="11"/>
      <c r="L24" s="11"/>
      <c r="M24" s="11">
        <f t="shared" si="0"/>
        <v>0</v>
      </c>
      <c r="N24" s="46" t="s">
        <v>140</v>
      </c>
      <c r="O24" s="47"/>
      <c r="P24" s="46" t="s">
        <v>141</v>
      </c>
      <c r="Q24" s="47"/>
      <c r="R24" s="27"/>
    </row>
    <row r="25" spans="1:18" x14ac:dyDescent="0.2">
      <c r="A25" s="22">
        <v>24</v>
      </c>
      <c r="B25" s="12">
        <v>23208157</v>
      </c>
      <c r="C25" s="11" t="s">
        <v>94</v>
      </c>
      <c r="D25" s="11" t="s">
        <v>95</v>
      </c>
      <c r="E25" s="11"/>
      <c r="F25" s="11">
        <v>2</v>
      </c>
      <c r="G25" s="11"/>
      <c r="H25" s="11"/>
      <c r="I25" s="11">
        <v>0</v>
      </c>
      <c r="J25" s="11"/>
      <c r="K25" s="11"/>
      <c r="L25" s="11"/>
      <c r="M25" s="11">
        <f t="shared" si="0"/>
        <v>0</v>
      </c>
      <c r="N25" s="46" t="s">
        <v>142</v>
      </c>
      <c r="O25" s="47"/>
      <c r="P25" s="46" t="s">
        <v>143</v>
      </c>
      <c r="Q25" s="47"/>
      <c r="R25" s="27"/>
    </row>
    <row r="26" spans="1:18" x14ac:dyDescent="0.2">
      <c r="A26" s="22">
        <v>25</v>
      </c>
      <c r="B26" s="12">
        <v>23208181</v>
      </c>
      <c r="C26" s="11" t="s">
        <v>96</v>
      </c>
      <c r="D26" s="11" t="s">
        <v>97</v>
      </c>
      <c r="E26" s="11"/>
      <c r="F26" s="11"/>
      <c r="G26" s="11">
        <v>2</v>
      </c>
      <c r="H26" s="11">
        <v>2</v>
      </c>
      <c r="I26" s="11">
        <v>1</v>
      </c>
      <c r="J26" s="11"/>
      <c r="K26" s="11"/>
      <c r="L26" s="11">
        <v>2</v>
      </c>
      <c r="M26" s="11">
        <f t="shared" si="0"/>
        <v>2</v>
      </c>
      <c r="N26" s="46" t="s">
        <v>142</v>
      </c>
      <c r="O26" s="47"/>
      <c r="P26" s="46" t="s">
        <v>143</v>
      </c>
      <c r="Q26" s="47"/>
      <c r="R26" s="27"/>
    </row>
    <row r="27" spans="1:18" x14ac:dyDescent="0.2">
      <c r="A27" s="22">
        <v>26</v>
      </c>
      <c r="B27" s="12">
        <v>23208237</v>
      </c>
      <c r="C27" s="11" t="s">
        <v>98</v>
      </c>
      <c r="D27" s="11" t="s">
        <v>6</v>
      </c>
      <c r="E27" s="11"/>
      <c r="F27" s="11">
        <v>2</v>
      </c>
      <c r="G27" s="11"/>
      <c r="H27" s="11"/>
      <c r="I27" s="11">
        <v>0</v>
      </c>
      <c r="J27" s="11"/>
      <c r="K27" s="11"/>
      <c r="L27" s="11"/>
      <c r="M27" s="11">
        <f t="shared" si="0"/>
        <v>0</v>
      </c>
      <c r="N27" s="46" t="s">
        <v>142</v>
      </c>
      <c r="O27" s="47"/>
      <c r="P27" s="46" t="s">
        <v>144</v>
      </c>
      <c r="Q27" s="47"/>
      <c r="R27" s="27"/>
    </row>
    <row r="28" spans="1:18" x14ac:dyDescent="0.2">
      <c r="A28" s="22">
        <v>27</v>
      </c>
      <c r="B28" s="12">
        <v>23208174</v>
      </c>
      <c r="C28" s="11" t="s">
        <v>99</v>
      </c>
      <c r="D28" s="11" t="s">
        <v>4</v>
      </c>
      <c r="E28" s="11"/>
      <c r="F28" s="11">
        <v>2</v>
      </c>
      <c r="G28" s="11"/>
      <c r="H28" s="11"/>
      <c r="I28" s="11">
        <v>0</v>
      </c>
      <c r="J28" s="11"/>
      <c r="K28" s="11"/>
      <c r="L28" s="11"/>
      <c r="M28" s="11">
        <f t="shared" si="0"/>
        <v>0</v>
      </c>
      <c r="N28" s="46" t="s">
        <v>142</v>
      </c>
      <c r="O28" s="47"/>
      <c r="P28" s="46" t="s">
        <v>144</v>
      </c>
      <c r="Q28" s="47"/>
      <c r="R28" s="27"/>
    </row>
    <row r="29" spans="1:18" x14ac:dyDescent="0.2">
      <c r="A29" s="22">
        <v>28</v>
      </c>
      <c r="B29" s="12">
        <v>23208167</v>
      </c>
      <c r="C29" s="11" t="s">
        <v>100</v>
      </c>
      <c r="D29" s="11" t="s">
        <v>101</v>
      </c>
      <c r="E29" s="11"/>
      <c r="F29" s="11"/>
      <c r="G29" s="11">
        <v>2</v>
      </c>
      <c r="H29" s="11">
        <v>2</v>
      </c>
      <c r="I29" s="11">
        <v>1</v>
      </c>
      <c r="J29" s="11"/>
      <c r="K29" s="11"/>
      <c r="L29" s="11">
        <v>2</v>
      </c>
      <c r="M29" s="11">
        <f t="shared" si="0"/>
        <v>2</v>
      </c>
      <c r="N29" s="46" t="s">
        <v>117</v>
      </c>
      <c r="O29" s="47"/>
      <c r="P29" s="46" t="s">
        <v>144</v>
      </c>
      <c r="Q29" s="47"/>
      <c r="R29" s="27"/>
    </row>
    <row r="30" spans="1:18" x14ac:dyDescent="0.2">
      <c r="A30" s="22">
        <v>29</v>
      </c>
      <c r="B30" s="12">
        <v>23240110</v>
      </c>
      <c r="C30" s="11" t="s">
        <v>102</v>
      </c>
      <c r="D30" s="11" t="s">
        <v>103</v>
      </c>
      <c r="E30" s="11"/>
      <c r="F30" s="11"/>
      <c r="G30" s="11">
        <v>2</v>
      </c>
      <c r="H30" s="11">
        <v>2</v>
      </c>
      <c r="I30" s="11">
        <v>1</v>
      </c>
      <c r="J30" s="11"/>
      <c r="K30" s="11">
        <v>2</v>
      </c>
      <c r="L30" s="11"/>
      <c r="M30" s="11">
        <f t="shared" si="0"/>
        <v>2</v>
      </c>
      <c r="N30" s="46" t="s">
        <v>144</v>
      </c>
      <c r="O30" s="47"/>
      <c r="P30" s="46" t="s">
        <v>117</v>
      </c>
      <c r="Q30" s="47"/>
      <c r="R30" s="27"/>
    </row>
    <row r="31" spans="1:18" x14ac:dyDescent="0.2">
      <c r="A31" s="22">
        <v>30</v>
      </c>
      <c r="B31" s="12">
        <v>23208882</v>
      </c>
      <c r="C31" s="11" t="s">
        <v>104</v>
      </c>
      <c r="D31" s="11" t="s">
        <v>105</v>
      </c>
      <c r="E31" s="11"/>
      <c r="F31" s="11">
        <v>2</v>
      </c>
      <c r="G31" s="11"/>
      <c r="H31" s="11"/>
      <c r="I31" s="11">
        <v>0</v>
      </c>
      <c r="J31" s="11"/>
      <c r="K31" s="11"/>
      <c r="L31" s="11"/>
      <c r="M31" s="11">
        <f t="shared" si="0"/>
        <v>0</v>
      </c>
      <c r="N31" s="46" t="s">
        <v>117</v>
      </c>
      <c r="O31" s="47"/>
      <c r="P31" s="46" t="s">
        <v>144</v>
      </c>
      <c r="Q31" s="47"/>
      <c r="R31" s="27"/>
    </row>
    <row r="32" spans="1:18" x14ac:dyDescent="0.2">
      <c r="A32" s="22">
        <v>31</v>
      </c>
      <c r="B32" s="12">
        <v>23240112</v>
      </c>
      <c r="C32" s="24" t="s">
        <v>106</v>
      </c>
      <c r="D32" s="11" t="s">
        <v>107</v>
      </c>
      <c r="E32" s="11"/>
      <c r="F32" s="11"/>
      <c r="G32" s="11">
        <v>2</v>
      </c>
      <c r="H32" s="11">
        <v>2</v>
      </c>
      <c r="I32" s="11">
        <v>1</v>
      </c>
      <c r="J32" s="11"/>
      <c r="K32" s="11">
        <v>2</v>
      </c>
      <c r="L32" s="11"/>
      <c r="M32" s="11">
        <f t="shared" si="0"/>
        <v>2</v>
      </c>
      <c r="N32" s="46" t="s">
        <v>117</v>
      </c>
      <c r="O32" s="47"/>
      <c r="P32" s="46" t="s">
        <v>144</v>
      </c>
      <c r="Q32" s="47"/>
      <c r="R32" s="27"/>
    </row>
    <row r="33" spans="1:18" x14ac:dyDescent="0.2">
      <c r="A33" s="22">
        <v>32</v>
      </c>
      <c r="B33" s="12">
        <v>23208168</v>
      </c>
      <c r="C33" s="11" t="s">
        <v>108</v>
      </c>
      <c r="D33" s="11" t="s">
        <v>61</v>
      </c>
      <c r="E33" s="11">
        <v>1</v>
      </c>
      <c r="F33" s="11"/>
      <c r="G33" s="11"/>
      <c r="H33" s="11"/>
      <c r="I33" s="11">
        <v>0</v>
      </c>
      <c r="J33" s="11"/>
      <c r="K33" s="11"/>
      <c r="L33" s="11"/>
      <c r="M33" s="11">
        <f t="shared" si="0"/>
        <v>0</v>
      </c>
      <c r="N33" s="46" t="s">
        <v>145</v>
      </c>
      <c r="O33" s="47"/>
      <c r="P33" s="27">
        <v>0</v>
      </c>
      <c r="Q33" s="47"/>
      <c r="R33" s="27"/>
    </row>
    <row r="34" spans="1:18" x14ac:dyDescent="0.2">
      <c r="A34" s="22">
        <v>33</v>
      </c>
      <c r="B34" s="12">
        <v>23208155</v>
      </c>
      <c r="C34" s="11" t="s">
        <v>109</v>
      </c>
      <c r="D34" s="11" t="s">
        <v>38</v>
      </c>
      <c r="E34" s="11"/>
      <c r="F34" s="11"/>
      <c r="G34" s="11">
        <v>2</v>
      </c>
      <c r="H34" s="11">
        <v>2</v>
      </c>
      <c r="I34" s="11">
        <v>0</v>
      </c>
      <c r="J34" s="11"/>
      <c r="K34" s="11"/>
      <c r="L34" s="11"/>
      <c r="M34" s="11">
        <f t="shared" ref="M34" si="1">I34*(E34+F34+G34)</f>
        <v>0</v>
      </c>
      <c r="N34" s="46" t="s">
        <v>146</v>
      </c>
      <c r="O34" s="47"/>
      <c r="P34" s="46" t="s">
        <v>147</v>
      </c>
      <c r="Q34" s="47"/>
      <c r="R34" s="27"/>
    </row>
    <row r="35" spans="1:18" ht="15" x14ac:dyDescent="0.25">
      <c r="A35" s="25"/>
      <c r="B35" s="23"/>
      <c r="C35" s="20" t="s">
        <v>110</v>
      </c>
      <c r="D35" s="45" t="s">
        <v>111</v>
      </c>
      <c r="E35" s="11">
        <f>SUM(E2:E34)</f>
        <v>9</v>
      </c>
      <c r="F35" s="11">
        <f>SUM(F2:F34)</f>
        <v>20</v>
      </c>
      <c r="G35" s="11">
        <f>SUM(G2:G34)</f>
        <v>28</v>
      </c>
      <c r="H35" s="11">
        <f>SUM(H2:H34)</f>
        <v>29</v>
      </c>
      <c r="I35" s="11">
        <f>SUM(I2:I34)</f>
        <v>9</v>
      </c>
      <c r="J35" s="11" t="s">
        <v>46</v>
      </c>
      <c r="K35" s="11" t="s">
        <v>47</v>
      </c>
      <c r="L35" s="11" t="s">
        <v>48</v>
      </c>
      <c r="M35" s="25">
        <f>SUM(M2:M34)</f>
        <v>18</v>
      </c>
    </row>
    <row r="36" spans="1:18" ht="14.25" x14ac:dyDescent="0.2">
      <c r="A36" s="25"/>
      <c r="B36" s="23"/>
      <c r="C36" s="19" t="s">
        <v>50</v>
      </c>
      <c r="D36" s="26"/>
      <c r="E36" s="11">
        <f>SUM(E35:G35)</f>
        <v>57</v>
      </c>
      <c r="F36" s="11"/>
      <c r="G36" s="11"/>
      <c r="H36" s="11"/>
      <c r="I36" s="11"/>
      <c r="J36" s="11">
        <f>SUM(J2:J34)</f>
        <v>0</v>
      </c>
      <c r="K36" s="11">
        <f>SUM(K2:K34)</f>
        <v>8</v>
      </c>
      <c r="L36" s="11">
        <f>SUM(L2:L34)</f>
        <v>10</v>
      </c>
      <c r="M36" s="2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LB4</vt:lpstr>
      <vt:lpstr>LB 10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Hanisch, Jonas, Nahverkehrsverbund Paderborn/Höxter</cp:lastModifiedBy>
  <cp:lastPrinted>2016-09-20T05:42:31Z</cp:lastPrinted>
  <dcterms:created xsi:type="dcterms:W3CDTF">1996-10-17T05:27:31Z</dcterms:created>
  <dcterms:modified xsi:type="dcterms:W3CDTF">2021-09-23T10:34:05Z</dcterms:modified>
</cp:coreProperties>
</file>